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☆業務部関係\★デリバリー事業\2021岡崎グルメデリバリー支援事業\☆申請事業者関係\添書　メール連絡\3.登録完了発送一式\実績報告フォーム原本\"/>
    </mc:Choice>
  </mc:AlternateContent>
  <xr:revisionPtr revIDLastSave="0" documentId="13_ncr:1_{C8558BE5-2D46-4D4E-AA34-99E178DA20C0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入力例" sheetId="5" r:id="rId1"/>
    <sheet name="6月" sheetId="4" r:id="rId2"/>
    <sheet name="7月" sheetId="6" r:id="rId3"/>
    <sheet name="8月" sheetId="7" r:id="rId4"/>
    <sheet name="9月" sheetId="8" r:id="rId5"/>
    <sheet name="10月" sheetId="9" r:id="rId6"/>
    <sheet name="11月" sheetId="10" r:id="rId7"/>
    <sheet name="12月" sheetId="11" r:id="rId8"/>
  </sheets>
  <definedNames>
    <definedName name="_xlnm.Print_Area" localSheetId="4">'9月'!$A$1:$P$41</definedName>
    <definedName name="_xlnm.Print_Area" localSheetId="0">入力例!$A$1:$Q$41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9" l="1"/>
  <c r="I40" i="10"/>
  <c r="I40" i="8"/>
  <c r="I41" i="7"/>
  <c r="I41" i="6"/>
  <c r="K39" i="10"/>
  <c r="J39" i="10" s="1"/>
  <c r="I39" i="10" s="1"/>
  <c r="K38" i="10"/>
  <c r="J38" i="10" s="1"/>
  <c r="I38" i="10" s="1"/>
  <c r="K37" i="10"/>
  <c r="J37" i="10" s="1"/>
  <c r="I37" i="10" s="1"/>
  <c r="K36" i="10"/>
  <c r="J36" i="10" s="1"/>
  <c r="I36" i="10" s="1"/>
  <c r="K35" i="10"/>
  <c r="J35" i="10" s="1"/>
  <c r="I35" i="10" s="1"/>
  <c r="K34" i="10"/>
  <c r="J34" i="10" s="1"/>
  <c r="I34" i="10" s="1"/>
  <c r="K33" i="10"/>
  <c r="J33" i="10" s="1"/>
  <c r="I33" i="10" s="1"/>
  <c r="K32" i="10"/>
  <c r="J32" i="10" s="1"/>
  <c r="I32" i="10" s="1"/>
  <c r="K31" i="10"/>
  <c r="J31" i="10" s="1"/>
  <c r="I31" i="10" s="1"/>
  <c r="K30" i="10"/>
  <c r="J30" i="10" s="1"/>
  <c r="I30" i="10" s="1"/>
  <c r="K29" i="10"/>
  <c r="J29" i="10" s="1"/>
  <c r="I29" i="10" s="1"/>
  <c r="K28" i="10"/>
  <c r="J28" i="10" s="1"/>
  <c r="I28" i="10" s="1"/>
  <c r="K27" i="10"/>
  <c r="J27" i="10" s="1"/>
  <c r="I27" i="10" s="1"/>
  <c r="K26" i="10"/>
  <c r="J26" i="10" s="1"/>
  <c r="I26" i="10" s="1"/>
  <c r="K25" i="10"/>
  <c r="J25" i="10" s="1"/>
  <c r="I25" i="10" s="1"/>
  <c r="K24" i="10"/>
  <c r="J24" i="10" s="1"/>
  <c r="I24" i="10" s="1"/>
  <c r="K23" i="10"/>
  <c r="J23" i="10" s="1"/>
  <c r="I23" i="10" s="1"/>
  <c r="K22" i="10"/>
  <c r="J22" i="10" s="1"/>
  <c r="I22" i="10" s="1"/>
  <c r="K21" i="10"/>
  <c r="J21" i="10" s="1"/>
  <c r="I21" i="10" s="1"/>
  <c r="K20" i="10"/>
  <c r="J20" i="10" s="1"/>
  <c r="I20" i="10" s="1"/>
  <c r="K19" i="10"/>
  <c r="J19" i="10" s="1"/>
  <c r="I19" i="10" s="1"/>
  <c r="K18" i="10"/>
  <c r="J18" i="10" s="1"/>
  <c r="I18" i="10" s="1"/>
  <c r="K17" i="10"/>
  <c r="J17" i="10" s="1"/>
  <c r="I17" i="10" s="1"/>
  <c r="K16" i="10"/>
  <c r="J16" i="10" s="1"/>
  <c r="I16" i="10" s="1"/>
  <c r="K15" i="10"/>
  <c r="J15" i="10" s="1"/>
  <c r="I15" i="10" s="1"/>
  <c r="K14" i="10"/>
  <c r="J14" i="10" s="1"/>
  <c r="I14" i="10" s="1"/>
  <c r="K13" i="10"/>
  <c r="J13" i="10" s="1"/>
  <c r="I13" i="10" s="1"/>
  <c r="K12" i="10"/>
  <c r="J12" i="10" s="1"/>
  <c r="I12" i="10" s="1"/>
  <c r="K11" i="10"/>
  <c r="J11" i="10"/>
  <c r="I11" i="10" s="1"/>
  <c r="K10" i="10"/>
  <c r="J10" i="10" s="1"/>
  <c r="I10" i="10" s="1"/>
  <c r="J40" i="10" l="1"/>
  <c r="K40" i="10" s="1"/>
  <c r="K40" i="11" l="1"/>
  <c r="J40" i="11" s="1"/>
  <c r="I40" i="11" s="1"/>
  <c r="K33" i="11"/>
  <c r="J33" i="11" s="1"/>
  <c r="I33" i="11" s="1"/>
  <c r="K32" i="11"/>
  <c r="J32" i="11" s="1"/>
  <c r="I32" i="11" s="1"/>
  <c r="K31" i="11"/>
  <c r="J31" i="11" s="1"/>
  <c r="I31" i="11" s="1"/>
  <c r="K30" i="11"/>
  <c r="J30" i="11" s="1"/>
  <c r="I30" i="11" s="1"/>
  <c r="K29" i="11"/>
  <c r="J29" i="11" s="1"/>
  <c r="I29" i="11" s="1"/>
  <c r="K28" i="11"/>
  <c r="J28" i="11" s="1"/>
  <c r="I28" i="11" s="1"/>
  <c r="K27" i="11"/>
  <c r="J27" i="11" s="1"/>
  <c r="I27" i="11" s="1"/>
  <c r="K33" i="8"/>
  <c r="J33" i="8" s="1"/>
  <c r="I33" i="8" s="1"/>
  <c r="K34" i="8"/>
  <c r="J34" i="8" s="1"/>
  <c r="I34" i="8" s="1"/>
  <c r="K35" i="8"/>
  <c r="J35" i="8" s="1"/>
  <c r="I35" i="8" s="1"/>
  <c r="K36" i="8"/>
  <c r="J36" i="8" s="1"/>
  <c r="I36" i="8" s="1"/>
  <c r="K37" i="8"/>
  <c r="J37" i="8" s="1"/>
  <c r="I37" i="8" s="1"/>
  <c r="K39" i="11"/>
  <c r="J39" i="11" s="1"/>
  <c r="I39" i="11" s="1"/>
  <c r="K38" i="11"/>
  <c r="J38" i="11" s="1"/>
  <c r="I38" i="11" s="1"/>
  <c r="K37" i="11"/>
  <c r="J37" i="11" s="1"/>
  <c r="I37" i="11" s="1"/>
  <c r="K36" i="11"/>
  <c r="J36" i="11" s="1"/>
  <c r="I36" i="11" s="1"/>
  <c r="K35" i="11"/>
  <c r="J35" i="11" s="1"/>
  <c r="I35" i="11" s="1"/>
  <c r="K34" i="11"/>
  <c r="J34" i="11" s="1"/>
  <c r="I34" i="11" s="1"/>
  <c r="K26" i="11"/>
  <c r="J26" i="11" s="1"/>
  <c r="I26" i="11" s="1"/>
  <c r="K25" i="11"/>
  <c r="J25" i="11" s="1"/>
  <c r="I25" i="11" s="1"/>
  <c r="K24" i="11"/>
  <c r="J24" i="11" s="1"/>
  <c r="I24" i="11" s="1"/>
  <c r="K23" i="11"/>
  <c r="J23" i="11" s="1"/>
  <c r="I23" i="11" s="1"/>
  <c r="K22" i="11"/>
  <c r="J22" i="11" s="1"/>
  <c r="I22" i="11" s="1"/>
  <c r="K21" i="11"/>
  <c r="J21" i="11" s="1"/>
  <c r="I21" i="11" s="1"/>
  <c r="K20" i="11"/>
  <c r="J20" i="11" s="1"/>
  <c r="I20" i="11" s="1"/>
  <c r="K19" i="11"/>
  <c r="J19" i="11" s="1"/>
  <c r="I19" i="11" s="1"/>
  <c r="K18" i="11"/>
  <c r="J18" i="11" s="1"/>
  <c r="I18" i="11" s="1"/>
  <c r="K17" i="11"/>
  <c r="J17" i="11" s="1"/>
  <c r="I17" i="11" s="1"/>
  <c r="K16" i="11"/>
  <c r="J16" i="11" s="1"/>
  <c r="I16" i="11" s="1"/>
  <c r="K15" i="11"/>
  <c r="J15" i="11" s="1"/>
  <c r="I15" i="11" s="1"/>
  <c r="K14" i="11"/>
  <c r="J14" i="11" s="1"/>
  <c r="I14" i="11" s="1"/>
  <c r="K13" i="11"/>
  <c r="J13" i="11" s="1"/>
  <c r="I13" i="11" s="1"/>
  <c r="K12" i="11"/>
  <c r="J12" i="11" s="1"/>
  <c r="I12" i="11" s="1"/>
  <c r="K11" i="11"/>
  <c r="J11" i="11" s="1"/>
  <c r="I11" i="11" s="1"/>
  <c r="K10" i="11"/>
  <c r="J10" i="11" s="1"/>
  <c r="I10" i="11" s="1"/>
  <c r="K9" i="11"/>
  <c r="J9" i="11" s="1"/>
  <c r="I9" i="11" s="1"/>
  <c r="K9" i="10"/>
  <c r="J9" i="10" s="1"/>
  <c r="I9" i="10" s="1"/>
  <c r="K40" i="9"/>
  <c r="J40" i="9" s="1"/>
  <c r="I40" i="9" s="1"/>
  <c r="K39" i="9"/>
  <c r="J39" i="9" s="1"/>
  <c r="I39" i="9" s="1"/>
  <c r="K38" i="9"/>
  <c r="J38" i="9" s="1"/>
  <c r="I38" i="9" s="1"/>
  <c r="K37" i="9"/>
  <c r="J37" i="9" s="1"/>
  <c r="I37" i="9" s="1"/>
  <c r="K36" i="9"/>
  <c r="J36" i="9" s="1"/>
  <c r="I36" i="9" s="1"/>
  <c r="K35" i="9"/>
  <c r="J35" i="9" s="1"/>
  <c r="I35" i="9" s="1"/>
  <c r="K34" i="9"/>
  <c r="J34" i="9" s="1"/>
  <c r="I34" i="9" s="1"/>
  <c r="K33" i="9"/>
  <c r="J33" i="9" s="1"/>
  <c r="I33" i="9" s="1"/>
  <c r="K32" i="9"/>
  <c r="J32" i="9" s="1"/>
  <c r="I32" i="9" s="1"/>
  <c r="K31" i="9"/>
  <c r="J31" i="9" s="1"/>
  <c r="I31" i="9" s="1"/>
  <c r="K30" i="9"/>
  <c r="J30" i="9" s="1"/>
  <c r="I30" i="9" s="1"/>
  <c r="K29" i="9"/>
  <c r="J29" i="9" s="1"/>
  <c r="I29" i="9" s="1"/>
  <c r="K28" i="9"/>
  <c r="J28" i="9" s="1"/>
  <c r="I28" i="9" s="1"/>
  <c r="K27" i="9"/>
  <c r="J27" i="9" s="1"/>
  <c r="I27" i="9" s="1"/>
  <c r="K26" i="9"/>
  <c r="J26" i="9" s="1"/>
  <c r="I26" i="9" s="1"/>
  <c r="K25" i="9"/>
  <c r="J25" i="9" s="1"/>
  <c r="I25" i="9" s="1"/>
  <c r="K24" i="9"/>
  <c r="J24" i="9" s="1"/>
  <c r="I24" i="9" s="1"/>
  <c r="K23" i="9"/>
  <c r="J23" i="9" s="1"/>
  <c r="I23" i="9" s="1"/>
  <c r="K22" i="9"/>
  <c r="J22" i="9" s="1"/>
  <c r="I22" i="9" s="1"/>
  <c r="K21" i="9"/>
  <c r="J21" i="9" s="1"/>
  <c r="I21" i="9" s="1"/>
  <c r="K20" i="9"/>
  <c r="J20" i="9" s="1"/>
  <c r="I20" i="9" s="1"/>
  <c r="K19" i="9"/>
  <c r="J19" i="9" s="1"/>
  <c r="I19" i="9" s="1"/>
  <c r="K18" i="9"/>
  <c r="J18" i="9" s="1"/>
  <c r="I18" i="9" s="1"/>
  <c r="K17" i="9"/>
  <c r="J17" i="9" s="1"/>
  <c r="I17" i="9" s="1"/>
  <c r="K16" i="9"/>
  <c r="J16" i="9" s="1"/>
  <c r="I16" i="9" s="1"/>
  <c r="K15" i="9"/>
  <c r="J15" i="9" s="1"/>
  <c r="I15" i="9" s="1"/>
  <c r="K14" i="9"/>
  <c r="J14" i="9" s="1"/>
  <c r="I14" i="9" s="1"/>
  <c r="K13" i="9"/>
  <c r="J13" i="9" s="1"/>
  <c r="I13" i="9" s="1"/>
  <c r="K12" i="9"/>
  <c r="J12" i="9" s="1"/>
  <c r="I12" i="9" s="1"/>
  <c r="K11" i="9"/>
  <c r="J11" i="9" s="1"/>
  <c r="I11" i="9" s="1"/>
  <c r="K10" i="9"/>
  <c r="J10" i="9" s="1"/>
  <c r="I10" i="9" s="1"/>
  <c r="K9" i="9"/>
  <c r="J9" i="9"/>
  <c r="I9" i="9" s="1"/>
  <c r="K39" i="8"/>
  <c r="J39" i="8" s="1"/>
  <c r="I39" i="8" s="1"/>
  <c r="K38" i="8"/>
  <c r="J38" i="8" s="1"/>
  <c r="I38" i="8" s="1"/>
  <c r="K32" i="8"/>
  <c r="J32" i="8" s="1"/>
  <c r="I32" i="8" s="1"/>
  <c r="K31" i="8"/>
  <c r="J31" i="8" s="1"/>
  <c r="I31" i="8" s="1"/>
  <c r="K30" i="8"/>
  <c r="J30" i="8" s="1"/>
  <c r="I30" i="8" s="1"/>
  <c r="K29" i="8"/>
  <c r="J29" i="8" s="1"/>
  <c r="I29" i="8" s="1"/>
  <c r="K28" i="8"/>
  <c r="J28" i="8" s="1"/>
  <c r="I28" i="8" s="1"/>
  <c r="K27" i="8"/>
  <c r="J27" i="8" s="1"/>
  <c r="I27" i="8" s="1"/>
  <c r="K26" i="8"/>
  <c r="J26" i="8" s="1"/>
  <c r="I26" i="8" s="1"/>
  <c r="K25" i="8"/>
  <c r="J25" i="8" s="1"/>
  <c r="I25" i="8" s="1"/>
  <c r="K24" i="8"/>
  <c r="J24" i="8" s="1"/>
  <c r="I24" i="8" s="1"/>
  <c r="K23" i="8"/>
  <c r="J23" i="8" s="1"/>
  <c r="I23" i="8" s="1"/>
  <c r="K22" i="8"/>
  <c r="J22" i="8" s="1"/>
  <c r="I22" i="8" s="1"/>
  <c r="K21" i="8"/>
  <c r="J21" i="8" s="1"/>
  <c r="I21" i="8" s="1"/>
  <c r="K20" i="8"/>
  <c r="J20" i="8" s="1"/>
  <c r="I20" i="8" s="1"/>
  <c r="K19" i="8"/>
  <c r="J19" i="8" s="1"/>
  <c r="I19" i="8" s="1"/>
  <c r="K18" i="8"/>
  <c r="J18" i="8" s="1"/>
  <c r="I18" i="8" s="1"/>
  <c r="K17" i="8"/>
  <c r="J17" i="8" s="1"/>
  <c r="I17" i="8" s="1"/>
  <c r="K16" i="8"/>
  <c r="J16" i="8" s="1"/>
  <c r="I16" i="8" s="1"/>
  <c r="K15" i="8"/>
  <c r="J15" i="8" s="1"/>
  <c r="I15" i="8" s="1"/>
  <c r="K14" i="8"/>
  <c r="J14" i="8" s="1"/>
  <c r="I14" i="8" s="1"/>
  <c r="K13" i="8"/>
  <c r="J13" i="8" s="1"/>
  <c r="I13" i="8" s="1"/>
  <c r="K12" i="8"/>
  <c r="J12" i="8" s="1"/>
  <c r="I12" i="8" s="1"/>
  <c r="K11" i="8"/>
  <c r="J11" i="8" s="1"/>
  <c r="I11" i="8" s="1"/>
  <c r="K10" i="8"/>
  <c r="J10" i="8" s="1"/>
  <c r="I10" i="8" s="1"/>
  <c r="K9" i="8"/>
  <c r="J9" i="8" s="1"/>
  <c r="I9" i="8" s="1"/>
  <c r="K40" i="7"/>
  <c r="J40" i="7" s="1"/>
  <c r="I40" i="7" s="1"/>
  <c r="K39" i="7"/>
  <c r="J39" i="7" s="1"/>
  <c r="I39" i="7" s="1"/>
  <c r="K38" i="7"/>
  <c r="J38" i="7" s="1"/>
  <c r="I38" i="7" s="1"/>
  <c r="K37" i="7"/>
  <c r="J37" i="7" s="1"/>
  <c r="I37" i="7" s="1"/>
  <c r="K36" i="7"/>
  <c r="J36" i="7" s="1"/>
  <c r="I36" i="7" s="1"/>
  <c r="K35" i="7"/>
  <c r="J35" i="7" s="1"/>
  <c r="I35" i="7" s="1"/>
  <c r="K34" i="7"/>
  <c r="J34" i="7" s="1"/>
  <c r="I34" i="7" s="1"/>
  <c r="K33" i="7"/>
  <c r="J33" i="7" s="1"/>
  <c r="I33" i="7" s="1"/>
  <c r="K32" i="7"/>
  <c r="J32" i="7" s="1"/>
  <c r="I32" i="7" s="1"/>
  <c r="K31" i="7"/>
  <c r="J31" i="7" s="1"/>
  <c r="I31" i="7" s="1"/>
  <c r="K30" i="7"/>
  <c r="J30" i="7" s="1"/>
  <c r="I30" i="7" s="1"/>
  <c r="K29" i="7"/>
  <c r="J29" i="7" s="1"/>
  <c r="I29" i="7" s="1"/>
  <c r="K28" i="7"/>
  <c r="J28" i="7" s="1"/>
  <c r="I28" i="7" s="1"/>
  <c r="K27" i="7"/>
  <c r="J27" i="7" s="1"/>
  <c r="I27" i="7" s="1"/>
  <c r="K26" i="7"/>
  <c r="J26" i="7" s="1"/>
  <c r="I26" i="7" s="1"/>
  <c r="K25" i="7"/>
  <c r="J25" i="7" s="1"/>
  <c r="I25" i="7" s="1"/>
  <c r="K24" i="7"/>
  <c r="J24" i="7" s="1"/>
  <c r="I24" i="7" s="1"/>
  <c r="K23" i="7"/>
  <c r="J23" i="7" s="1"/>
  <c r="I23" i="7" s="1"/>
  <c r="K22" i="7"/>
  <c r="J22" i="7" s="1"/>
  <c r="I22" i="7" s="1"/>
  <c r="K21" i="7"/>
  <c r="J21" i="7" s="1"/>
  <c r="I21" i="7" s="1"/>
  <c r="K20" i="7"/>
  <c r="J20" i="7" s="1"/>
  <c r="I20" i="7" s="1"/>
  <c r="K19" i="7"/>
  <c r="J19" i="7" s="1"/>
  <c r="I19" i="7" s="1"/>
  <c r="K18" i="7"/>
  <c r="J18" i="7" s="1"/>
  <c r="I18" i="7" s="1"/>
  <c r="K17" i="7"/>
  <c r="J17" i="7" s="1"/>
  <c r="I17" i="7" s="1"/>
  <c r="K16" i="7"/>
  <c r="J16" i="7" s="1"/>
  <c r="I16" i="7" s="1"/>
  <c r="K15" i="7"/>
  <c r="J15" i="7" s="1"/>
  <c r="I15" i="7" s="1"/>
  <c r="K14" i="7"/>
  <c r="J14" i="7" s="1"/>
  <c r="I14" i="7" s="1"/>
  <c r="K13" i="7"/>
  <c r="J13" i="7" s="1"/>
  <c r="I13" i="7" s="1"/>
  <c r="K12" i="7"/>
  <c r="J12" i="7" s="1"/>
  <c r="I12" i="7" s="1"/>
  <c r="K11" i="7"/>
  <c r="J11" i="7" s="1"/>
  <c r="I11" i="7" s="1"/>
  <c r="K10" i="7"/>
  <c r="J10" i="7" s="1"/>
  <c r="I10" i="7" s="1"/>
  <c r="K9" i="7"/>
  <c r="J9" i="7"/>
  <c r="I9" i="7" s="1"/>
  <c r="J41" i="9" l="1"/>
  <c r="K41" i="9" s="1"/>
  <c r="L41" i="9" s="1"/>
  <c r="I41" i="11"/>
  <c r="J40" i="8"/>
  <c r="J41" i="7"/>
  <c r="K41" i="7" s="1"/>
  <c r="L41" i="7" s="1"/>
  <c r="J41" i="11"/>
  <c r="K41" i="11" s="1"/>
  <c r="L41" i="11" s="1"/>
  <c r="L40" i="10"/>
  <c r="K39" i="6"/>
  <c r="J39" i="6" s="1"/>
  <c r="I39" i="6" s="1"/>
  <c r="K40" i="6"/>
  <c r="J40" i="6" s="1"/>
  <c r="I40" i="6" s="1"/>
  <c r="K38" i="6"/>
  <c r="J38" i="6" s="1"/>
  <c r="I38" i="6" s="1"/>
  <c r="K37" i="6"/>
  <c r="J37" i="6" s="1"/>
  <c r="I37" i="6" s="1"/>
  <c r="K36" i="6"/>
  <c r="J36" i="6"/>
  <c r="I36" i="6" s="1"/>
  <c r="K35" i="6"/>
  <c r="J35" i="6" s="1"/>
  <c r="I35" i="6" s="1"/>
  <c r="K34" i="6"/>
  <c r="J34" i="6" s="1"/>
  <c r="I34" i="6" s="1"/>
  <c r="K33" i="6"/>
  <c r="J33" i="6" s="1"/>
  <c r="I33" i="6" s="1"/>
  <c r="K32" i="6"/>
  <c r="J32" i="6" s="1"/>
  <c r="I32" i="6" s="1"/>
  <c r="K31" i="6"/>
  <c r="J31" i="6" s="1"/>
  <c r="I31" i="6" s="1"/>
  <c r="K30" i="6"/>
  <c r="J30" i="6" s="1"/>
  <c r="I30" i="6" s="1"/>
  <c r="K29" i="6"/>
  <c r="J29" i="6" s="1"/>
  <c r="I29" i="6" s="1"/>
  <c r="K28" i="6"/>
  <c r="J28" i="6" s="1"/>
  <c r="I28" i="6" s="1"/>
  <c r="K27" i="6"/>
  <c r="J27" i="6" s="1"/>
  <c r="I27" i="6" s="1"/>
  <c r="K26" i="6"/>
  <c r="J26" i="6" s="1"/>
  <c r="I26" i="6" s="1"/>
  <c r="K25" i="6"/>
  <c r="J25" i="6" s="1"/>
  <c r="I25" i="6" s="1"/>
  <c r="K24" i="6"/>
  <c r="J24" i="6" s="1"/>
  <c r="I24" i="6" s="1"/>
  <c r="K23" i="6"/>
  <c r="J23" i="6" s="1"/>
  <c r="I23" i="6" s="1"/>
  <c r="K22" i="6"/>
  <c r="J22" i="6" s="1"/>
  <c r="I22" i="6" s="1"/>
  <c r="K21" i="6"/>
  <c r="J21" i="6" s="1"/>
  <c r="I21" i="6" s="1"/>
  <c r="K20" i="6"/>
  <c r="J20" i="6" s="1"/>
  <c r="I20" i="6" s="1"/>
  <c r="K19" i="6"/>
  <c r="J19" i="6" s="1"/>
  <c r="I19" i="6" s="1"/>
  <c r="K18" i="6"/>
  <c r="J18" i="6" s="1"/>
  <c r="I18" i="6" s="1"/>
  <c r="K17" i="6"/>
  <c r="J17" i="6" s="1"/>
  <c r="I17" i="6" s="1"/>
  <c r="K16" i="6"/>
  <c r="J16" i="6" s="1"/>
  <c r="I16" i="6" s="1"/>
  <c r="K15" i="6"/>
  <c r="J15" i="6" s="1"/>
  <c r="I15" i="6" s="1"/>
  <c r="K14" i="6"/>
  <c r="J14" i="6" s="1"/>
  <c r="I14" i="6" s="1"/>
  <c r="K13" i="6"/>
  <c r="J13" i="6" s="1"/>
  <c r="I13" i="6" s="1"/>
  <c r="K12" i="6"/>
  <c r="J12" i="6"/>
  <c r="I12" i="6" s="1"/>
  <c r="K11" i="6"/>
  <c r="J11" i="6" s="1"/>
  <c r="I11" i="6" s="1"/>
  <c r="K10" i="6"/>
  <c r="J10" i="6"/>
  <c r="K9" i="6"/>
  <c r="J9" i="6" s="1"/>
  <c r="I9" i="6" s="1"/>
  <c r="I10" i="6" l="1"/>
  <c r="K40" i="8"/>
  <c r="L40" i="8" s="1"/>
  <c r="K39" i="5"/>
  <c r="J39" i="5"/>
  <c r="I39" i="5"/>
  <c r="K38" i="5"/>
  <c r="J38" i="5" s="1"/>
  <c r="I38" i="5" s="1"/>
  <c r="K37" i="5"/>
  <c r="J37" i="5" s="1"/>
  <c r="I37" i="5" s="1"/>
  <c r="K36" i="5"/>
  <c r="J36" i="5"/>
  <c r="I36" i="5" s="1"/>
  <c r="K35" i="5"/>
  <c r="J35" i="5" s="1"/>
  <c r="I35" i="5" s="1"/>
  <c r="K34" i="5"/>
  <c r="J34" i="5"/>
  <c r="I34" i="5"/>
  <c r="K33" i="5"/>
  <c r="J33" i="5" s="1"/>
  <c r="I33" i="5" s="1"/>
  <c r="K32" i="5"/>
  <c r="J32" i="5" s="1"/>
  <c r="I32" i="5" s="1"/>
  <c r="K31" i="5"/>
  <c r="J31" i="5"/>
  <c r="I31" i="5" s="1"/>
  <c r="K30" i="5"/>
  <c r="J30" i="5" s="1"/>
  <c r="I30" i="5" s="1"/>
  <c r="K29" i="5"/>
  <c r="J29" i="5" s="1"/>
  <c r="I29" i="5" s="1"/>
  <c r="K28" i="5"/>
  <c r="J28" i="5" s="1"/>
  <c r="I28" i="5" s="1"/>
  <c r="K27" i="5"/>
  <c r="J27" i="5"/>
  <c r="I27" i="5" s="1"/>
  <c r="K26" i="5"/>
  <c r="J26" i="5" s="1"/>
  <c r="I26" i="5" s="1"/>
  <c r="K25" i="5"/>
  <c r="J25" i="5" s="1"/>
  <c r="I25" i="5" s="1"/>
  <c r="K24" i="5"/>
  <c r="J24" i="5" s="1"/>
  <c r="I24" i="5" s="1"/>
  <c r="K23" i="5"/>
  <c r="J23" i="5"/>
  <c r="I23" i="5"/>
  <c r="K22" i="5"/>
  <c r="J22" i="5" s="1"/>
  <c r="I22" i="5" s="1"/>
  <c r="K21" i="5"/>
  <c r="J21" i="5" s="1"/>
  <c r="I21" i="5" s="1"/>
  <c r="K20" i="5"/>
  <c r="J20" i="5"/>
  <c r="I20" i="5" s="1"/>
  <c r="K19" i="5"/>
  <c r="J19" i="5" s="1"/>
  <c r="I19" i="5" s="1"/>
  <c r="K18" i="5"/>
  <c r="J18" i="5"/>
  <c r="I18" i="5"/>
  <c r="K17" i="5"/>
  <c r="J17" i="5" s="1"/>
  <c r="I17" i="5" s="1"/>
  <c r="K16" i="5"/>
  <c r="J16" i="5" s="1"/>
  <c r="I16" i="5" s="1"/>
  <c r="K15" i="5"/>
  <c r="J15" i="5"/>
  <c r="I15" i="5" s="1"/>
  <c r="K14" i="5"/>
  <c r="J14" i="5"/>
  <c r="I14" i="5"/>
  <c r="K13" i="5"/>
  <c r="J13" i="5" s="1"/>
  <c r="I13" i="5" s="1"/>
  <c r="K12" i="5"/>
  <c r="J12" i="5" s="1"/>
  <c r="I12" i="5" s="1"/>
  <c r="K11" i="5"/>
  <c r="J11" i="5" s="1"/>
  <c r="I11" i="5" s="1"/>
  <c r="K10" i="5"/>
  <c r="J10" i="5" s="1"/>
  <c r="I10" i="5" s="1"/>
  <c r="K9" i="5"/>
  <c r="J9" i="5" s="1"/>
  <c r="I9" i="5" s="1"/>
  <c r="K11" i="4"/>
  <c r="J11" i="4" s="1"/>
  <c r="I11" i="4" s="1"/>
  <c r="K10" i="4"/>
  <c r="J10" i="4" s="1"/>
  <c r="I10" i="4" s="1"/>
  <c r="K9" i="4"/>
  <c r="J9" i="4" s="1"/>
  <c r="I9" i="4" s="1"/>
  <c r="K12" i="4"/>
  <c r="J12" i="4" s="1"/>
  <c r="I12" i="4" s="1"/>
  <c r="K13" i="4"/>
  <c r="J13" i="4" s="1"/>
  <c r="I13" i="4" s="1"/>
  <c r="K14" i="4"/>
  <c r="J14" i="4" s="1"/>
  <c r="I14" i="4" s="1"/>
  <c r="K15" i="4"/>
  <c r="J15" i="4" s="1"/>
  <c r="I15" i="4" s="1"/>
  <c r="K16" i="4"/>
  <c r="J16" i="4" s="1"/>
  <c r="I16" i="4" s="1"/>
  <c r="K17" i="4"/>
  <c r="J17" i="4" s="1"/>
  <c r="I17" i="4" s="1"/>
  <c r="K18" i="4"/>
  <c r="J18" i="4" s="1"/>
  <c r="I18" i="4" s="1"/>
  <c r="K19" i="4"/>
  <c r="J19" i="4" s="1"/>
  <c r="I19" i="4" s="1"/>
  <c r="K20" i="4"/>
  <c r="J20" i="4" s="1"/>
  <c r="I20" i="4" s="1"/>
  <c r="K21" i="4"/>
  <c r="J21" i="4" s="1"/>
  <c r="I21" i="4" s="1"/>
  <c r="K22" i="4"/>
  <c r="J22" i="4" s="1"/>
  <c r="I22" i="4" s="1"/>
  <c r="K23" i="4"/>
  <c r="J23" i="4" s="1"/>
  <c r="I23" i="4" s="1"/>
  <c r="K24" i="4"/>
  <c r="J24" i="4" s="1"/>
  <c r="I24" i="4" s="1"/>
  <c r="K25" i="4"/>
  <c r="J25" i="4" s="1"/>
  <c r="I25" i="4" s="1"/>
  <c r="K26" i="4"/>
  <c r="J26" i="4" s="1"/>
  <c r="I26" i="4" s="1"/>
  <c r="K27" i="4"/>
  <c r="J27" i="4" s="1"/>
  <c r="I27" i="4" s="1"/>
  <c r="K28" i="4"/>
  <c r="J28" i="4" s="1"/>
  <c r="I28" i="4" s="1"/>
  <c r="K29" i="4"/>
  <c r="J29" i="4" s="1"/>
  <c r="I29" i="4" s="1"/>
  <c r="K30" i="4"/>
  <c r="J30" i="4" s="1"/>
  <c r="I30" i="4" s="1"/>
  <c r="K31" i="4"/>
  <c r="J31" i="4" s="1"/>
  <c r="I31" i="4" s="1"/>
  <c r="K32" i="4"/>
  <c r="J32" i="4" s="1"/>
  <c r="I32" i="4" s="1"/>
  <c r="K33" i="4"/>
  <c r="J33" i="4" s="1"/>
  <c r="I33" i="4" s="1"/>
  <c r="K34" i="4"/>
  <c r="J34" i="4" s="1"/>
  <c r="I34" i="4" s="1"/>
  <c r="K35" i="4"/>
  <c r="J35" i="4" s="1"/>
  <c r="I35" i="4" s="1"/>
  <c r="K36" i="4"/>
  <c r="J36" i="4" s="1"/>
  <c r="I36" i="4" s="1"/>
  <c r="K37" i="4"/>
  <c r="J37" i="4" s="1"/>
  <c r="I37" i="4" s="1"/>
  <c r="K38" i="4"/>
  <c r="J38" i="4" s="1"/>
  <c r="I38" i="4" s="1"/>
  <c r="K39" i="4"/>
  <c r="J39" i="4" s="1"/>
  <c r="I39" i="4" s="1"/>
  <c r="J41" i="6" l="1"/>
  <c r="K41" i="6" s="1"/>
  <c r="L41" i="6" s="1"/>
  <c r="I40" i="4"/>
  <c r="J40" i="4" s="1"/>
  <c r="K40" i="4" s="1"/>
  <c r="L40" i="4" s="1"/>
  <c r="I40" i="5"/>
  <c r="J40" i="5" s="1"/>
  <c r="K40" i="5" s="1"/>
  <c r="L40" i="5" s="1"/>
</calcChain>
</file>

<file path=xl/sharedStrings.xml><?xml version="1.0" encoding="utf-8"?>
<sst xmlns="http://schemas.openxmlformats.org/spreadsheetml/2006/main" count="941" uniqueCount="251">
  <si>
    <t>対応日</t>
    <rPh sb="0" eb="2">
      <t>タイオウ</t>
    </rPh>
    <rPh sb="2" eb="3">
      <t>ヒ</t>
    </rPh>
    <phoneticPr fontId="1"/>
  </si>
  <si>
    <t>6/１（火）</t>
    <rPh sb="4" eb="5">
      <t>カ</t>
    </rPh>
    <phoneticPr fontId="1"/>
  </si>
  <si>
    <t>6/2（水）</t>
    <rPh sb="4" eb="5">
      <t>スイ</t>
    </rPh>
    <phoneticPr fontId="1"/>
  </si>
  <si>
    <t>6/9（水）</t>
    <rPh sb="4" eb="5">
      <t>スイ</t>
    </rPh>
    <phoneticPr fontId="1"/>
  </si>
  <si>
    <t>6/16（水）</t>
    <rPh sb="5" eb="6">
      <t>スイ</t>
    </rPh>
    <phoneticPr fontId="1"/>
  </si>
  <si>
    <t>6/23（水）</t>
    <rPh sb="5" eb="6">
      <t>スイ</t>
    </rPh>
    <phoneticPr fontId="1"/>
  </si>
  <si>
    <t>6/30（水）</t>
    <rPh sb="5" eb="6">
      <t>スイ</t>
    </rPh>
    <phoneticPr fontId="1"/>
  </si>
  <si>
    <t>～</t>
    <phoneticPr fontId="1"/>
  </si>
  <si>
    <t>１時間あたり</t>
    <rPh sb="1" eb="3">
      <t>ジカン</t>
    </rPh>
    <phoneticPr fontId="1"/>
  </si>
  <si>
    <t>１日最大</t>
    <rPh sb="1" eb="2">
      <t>ニチ</t>
    </rPh>
    <rPh sb="2" eb="4">
      <t>サイダイ</t>
    </rPh>
    <phoneticPr fontId="1"/>
  </si>
  <si>
    <t>１か月最大</t>
    <rPh sb="2" eb="3">
      <t>ゲツ</t>
    </rPh>
    <rPh sb="3" eb="5">
      <t>サイダイ</t>
    </rPh>
    <phoneticPr fontId="1"/>
  </si>
  <si>
    <t>円</t>
    <rPh sb="0" eb="1">
      <t>エン</t>
    </rPh>
    <phoneticPr fontId="1"/>
  </si>
  <si>
    <t>例</t>
    <rPh sb="0" eb="1">
      <t>レイ</t>
    </rPh>
    <phoneticPr fontId="1"/>
  </si>
  <si>
    <t>6/3（木）</t>
    <rPh sb="4" eb="5">
      <t>モク</t>
    </rPh>
    <phoneticPr fontId="1"/>
  </si>
  <si>
    <t>6/4（金）</t>
    <rPh sb="4" eb="5">
      <t>キン</t>
    </rPh>
    <phoneticPr fontId="1"/>
  </si>
  <si>
    <t>6/5（土）</t>
    <rPh sb="4" eb="5">
      <t>ツチ</t>
    </rPh>
    <phoneticPr fontId="1"/>
  </si>
  <si>
    <t>6/6（日）</t>
    <rPh sb="4" eb="5">
      <t>ニチ</t>
    </rPh>
    <phoneticPr fontId="1"/>
  </si>
  <si>
    <t>6/7（月）</t>
    <rPh sb="4" eb="5">
      <t>ゲツ</t>
    </rPh>
    <phoneticPr fontId="1"/>
  </si>
  <si>
    <t>6/8（火）</t>
    <rPh sb="4" eb="5">
      <t>カ</t>
    </rPh>
    <phoneticPr fontId="1"/>
  </si>
  <si>
    <t>6/10（木）</t>
    <rPh sb="5" eb="6">
      <t>モク</t>
    </rPh>
    <phoneticPr fontId="1"/>
  </si>
  <si>
    <t>6/11（金）</t>
    <rPh sb="5" eb="6">
      <t>キン</t>
    </rPh>
    <phoneticPr fontId="1"/>
  </si>
  <si>
    <t>6/12（土）</t>
    <rPh sb="5" eb="6">
      <t>ツチ</t>
    </rPh>
    <phoneticPr fontId="1"/>
  </si>
  <si>
    <t>6/13（日）</t>
    <rPh sb="5" eb="6">
      <t>ニチ</t>
    </rPh>
    <phoneticPr fontId="1"/>
  </si>
  <si>
    <t>6/14（月）</t>
    <rPh sb="5" eb="6">
      <t>ゲツ</t>
    </rPh>
    <phoneticPr fontId="1"/>
  </si>
  <si>
    <t>6/15（火）</t>
    <rPh sb="5" eb="6">
      <t>カ</t>
    </rPh>
    <phoneticPr fontId="1"/>
  </si>
  <si>
    <t>6/17（木）</t>
    <rPh sb="5" eb="6">
      <t>モク</t>
    </rPh>
    <phoneticPr fontId="1"/>
  </si>
  <si>
    <t>6/18（金）</t>
    <rPh sb="5" eb="6">
      <t>キン</t>
    </rPh>
    <phoneticPr fontId="1"/>
  </si>
  <si>
    <t>6/19（土）</t>
    <rPh sb="5" eb="6">
      <t>ツチ</t>
    </rPh>
    <phoneticPr fontId="1"/>
  </si>
  <si>
    <t>6/20（日）</t>
    <rPh sb="5" eb="6">
      <t>ニチ</t>
    </rPh>
    <phoneticPr fontId="1"/>
  </si>
  <si>
    <t>6/21（月）</t>
    <rPh sb="5" eb="6">
      <t>ゲツ</t>
    </rPh>
    <phoneticPr fontId="1"/>
  </si>
  <si>
    <t>6/22（火）</t>
    <rPh sb="5" eb="6">
      <t>カ</t>
    </rPh>
    <phoneticPr fontId="1"/>
  </si>
  <si>
    <t>6/24（木）</t>
    <rPh sb="5" eb="6">
      <t>モク</t>
    </rPh>
    <phoneticPr fontId="1"/>
  </si>
  <si>
    <t>6/25（金）</t>
    <rPh sb="5" eb="6">
      <t>キン</t>
    </rPh>
    <phoneticPr fontId="1"/>
  </si>
  <si>
    <t>6/26（土）</t>
    <rPh sb="5" eb="6">
      <t>ツチ</t>
    </rPh>
    <phoneticPr fontId="1"/>
  </si>
  <si>
    <t>6/27（日）</t>
    <rPh sb="5" eb="6">
      <t>ニチ</t>
    </rPh>
    <phoneticPr fontId="1"/>
  </si>
  <si>
    <t>6/28（月）</t>
    <rPh sb="5" eb="6">
      <t>ゲツ</t>
    </rPh>
    <phoneticPr fontId="1"/>
  </si>
  <si>
    <t>6/29（火）</t>
    <rPh sb="5" eb="6">
      <t>カ</t>
    </rPh>
    <phoneticPr fontId="1"/>
  </si>
  <si>
    <t>岡崎太郎、岡崎花子</t>
    <rPh sb="0" eb="2">
      <t>オカザキ</t>
    </rPh>
    <rPh sb="2" eb="4">
      <t>タロウ</t>
    </rPh>
    <rPh sb="5" eb="7">
      <t>オカザキ</t>
    </rPh>
    <rPh sb="7" eb="9">
      <t>ハナコ</t>
    </rPh>
    <phoneticPr fontId="1"/>
  </si>
  <si>
    <t>宅配優先スタッフ氏名</t>
    <rPh sb="0" eb="2">
      <t>タクハイ</t>
    </rPh>
    <rPh sb="2" eb="4">
      <t>ユウセン</t>
    </rPh>
    <rPh sb="8" eb="10">
      <t>シメイ</t>
    </rPh>
    <phoneticPr fontId="1"/>
  </si>
  <si>
    <t>スタッフ勤務実績フォーム（6月分）</t>
    <rPh sb="4" eb="6">
      <t>キンム</t>
    </rPh>
    <rPh sb="6" eb="8">
      <t>ジッセキ</t>
    </rPh>
    <rPh sb="14" eb="16">
      <t>ガツブン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</si>
  <si>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</t>
    </r>
    <r>
      <rPr>
        <b/>
        <sz val="11"/>
        <color rgb="FFFF0000"/>
        <rFont val="ＭＳ Ｐゴシック"/>
        <family val="3"/>
        <charset val="128"/>
        <scheme val="minor"/>
      </rPr>
      <t>「従事時間①,②」</t>
    </r>
    <r>
      <rPr>
        <sz val="11"/>
        <color rgb="FFFF0000"/>
        <rFont val="ＭＳ Ｐゴシック"/>
        <family val="3"/>
        <charset val="128"/>
        <scheme val="minor"/>
      </rPr>
      <t>に、宅配優先スタッフ従事時間を</t>
    </r>
    <r>
      <rPr>
        <b/>
        <u/>
        <sz val="13"/>
        <color rgb="FFFF0000"/>
        <rFont val="ＭＳ Ｐゴシック"/>
        <family val="3"/>
        <charset val="128"/>
        <scheme val="minor"/>
      </rPr>
      <t>15分区切りで0：00～23：59</t>
    </r>
    <r>
      <rPr>
        <sz val="11"/>
        <color rgb="FFFF0000"/>
        <rFont val="ＭＳ Ｐゴシック"/>
        <family val="3"/>
        <charset val="128"/>
        <scheme val="minor"/>
      </rPr>
      <t>の形で入力してください。助成金額を自動で算出します。</t>
    </r>
    <rPh sb="2" eb="4">
      <t>ジュウジ</t>
    </rPh>
    <rPh sb="4" eb="6">
      <t>ジカン</t>
    </rPh>
    <rPh sb="12" eb="16">
      <t>タクハイユウセン</t>
    </rPh>
    <rPh sb="20" eb="22">
      <t>ジュウジ</t>
    </rPh>
    <rPh sb="22" eb="24">
      <t>ジカン</t>
    </rPh>
    <rPh sb="27" eb="28">
      <t>フン</t>
    </rPh>
    <rPh sb="28" eb="30">
      <t>クギ</t>
    </rPh>
    <rPh sb="43" eb="44">
      <t>カタチ</t>
    </rPh>
    <rPh sb="45" eb="47">
      <t>ニュウリョク</t>
    </rPh>
    <rPh sb="54" eb="58">
      <t>ジョセイキンガク</t>
    </rPh>
    <rPh sb="59" eb="61">
      <t>ジドウ</t>
    </rPh>
    <rPh sb="62" eb="64">
      <t>サンシュツ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</si>
  <si>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※宅配優先スタッフが複数名いる場合、「宅配優先スタッフ氏名」にご記載ください。</t>
    </r>
    <r>
      <rPr>
        <b/>
        <sz val="11"/>
        <color rgb="FFFF0000"/>
        <rFont val="ＭＳ Ｐゴシック"/>
        <family val="3"/>
        <charset val="128"/>
        <scheme val="minor"/>
      </rPr>
      <t>（勤務時間が重複している場合でも、助成金の増額はできません）</t>
    </r>
    <rPh sb="1" eb="3">
      <t>タクハイ</t>
    </rPh>
    <rPh sb="3" eb="5">
      <t>ユウセン</t>
    </rPh>
    <rPh sb="10" eb="13">
      <t>フクスウメイ</t>
    </rPh>
    <rPh sb="15" eb="17">
      <t>バアイ</t>
    </rPh>
    <rPh sb="19" eb="23">
      <t>タクハイユウセン</t>
    </rPh>
    <rPh sb="27" eb="29">
      <t>シメイ</t>
    </rPh>
    <rPh sb="32" eb="34">
      <t>キサイ</t>
    </rPh>
    <rPh sb="40" eb="42">
      <t>キンム</t>
    </rPh>
    <rPh sb="42" eb="44">
      <t>ジカン</t>
    </rPh>
    <rPh sb="45" eb="47">
      <t>ジュウフク</t>
    </rPh>
    <rPh sb="51" eb="53">
      <t>バアイ</t>
    </rPh>
    <rPh sb="56" eb="59">
      <t>ジョセイキン</t>
    </rPh>
    <rPh sb="60" eb="62">
      <t>ゾウガク</t>
    </rPh>
    <phoneticPr fontId="1"/>
  </si>
  <si>
    <t>従事時間①</t>
    <rPh sb="0" eb="2">
      <t>ジュウジ</t>
    </rPh>
    <rPh sb="2" eb="4">
      <t>ジカン</t>
    </rPh>
    <phoneticPr fontId="1"/>
  </si>
  <si>
    <t>従事時間②</t>
    <rPh sb="0" eb="2">
      <t>ジュウジ</t>
    </rPh>
    <rPh sb="2" eb="4">
      <t>ジカン</t>
    </rPh>
    <phoneticPr fontId="1"/>
  </si>
  <si>
    <t>合計従事時間</t>
    <rPh sb="0" eb="2">
      <t>ゴウケイ</t>
    </rPh>
    <rPh sb="2" eb="4">
      <t>ジュウジ</t>
    </rPh>
    <rPh sb="4" eb="6">
      <t>ジカン</t>
    </rPh>
    <phoneticPr fontId="1"/>
  </si>
  <si>
    <r>
      <t xml:space="preserve">合計従事時間
</t>
    </r>
    <r>
      <rPr>
        <sz val="9"/>
        <color theme="1"/>
        <rFont val="ＭＳ Ｐゴシック"/>
        <family val="3"/>
        <charset val="128"/>
        <scheme val="minor"/>
      </rPr>
      <t>（6時間以上＝「6：00」）</t>
    </r>
    <rPh sb="0" eb="2">
      <t>ゴウケイ</t>
    </rPh>
    <rPh sb="2" eb="4">
      <t>ジュウジ</t>
    </rPh>
    <rPh sb="4" eb="6">
      <t>ジカン</t>
    </rPh>
    <rPh sb="9" eb="13">
      <t>ジカンイジョウ</t>
    </rPh>
    <phoneticPr fontId="1"/>
  </si>
  <si>
    <t>15分切り捨て</t>
    <rPh sb="2" eb="3">
      <t>フン</t>
    </rPh>
    <rPh sb="3" eb="4">
      <t>キ</t>
    </rPh>
    <rPh sb="5" eb="6">
      <t>ス</t>
    </rPh>
    <phoneticPr fontId="1"/>
  </si>
  <si>
    <t>↓非表示設定↓</t>
    <rPh sb="1" eb="6">
      <t>ヒヒョウジセッテイ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</si>
  <si>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←助成金額合計（1時間未満切り捨て）</t>
    </r>
    <r>
      <rPr>
        <sz val="11"/>
        <color theme="1"/>
        <rFont val="ＭＳ Ｐゴシック"/>
        <family val="2"/>
        <charset val="128"/>
        <scheme val="minor"/>
      </rPr>
      <t xml:space="preserve">
※上限1か月75,000円</t>
    </r>
    <rPh sb="9" eb="11">
      <t>ジカン</t>
    </rPh>
    <rPh sb="11" eb="13">
      <t>ミマン</t>
    </rPh>
    <rPh sb="13" eb="14">
      <t>キ</t>
    </rPh>
    <rPh sb="15" eb="16">
      <t>ス</t>
    </rPh>
    <phoneticPr fontId="1"/>
  </si>
  <si>
    <t>※入力例参照</t>
    <rPh sb="1" eb="3">
      <t>ニュウリョク</t>
    </rPh>
    <rPh sb="3" eb="4">
      <t>レイ</t>
    </rPh>
    <phoneticPr fontId="1"/>
  </si>
  <si>
    <t>岡崎太郎、岡崎花子</t>
    <phoneticPr fontId="1"/>
  </si>
  <si>
    <t>岡崎太郎</t>
    <phoneticPr fontId="1"/>
  </si>
  <si>
    <t>6月の助成
対象時間→</t>
    <rPh sb="6" eb="8">
      <t>タイショウ</t>
    </rPh>
    <rPh sb="8" eb="10">
      <t>ジカン</t>
    </rPh>
    <phoneticPr fontId="1"/>
  </si>
  <si>
    <t>店舗名：</t>
    <rPh sb="0" eb="2">
      <t>テンポ</t>
    </rPh>
    <rPh sb="2" eb="3">
      <t>メイ</t>
    </rPh>
    <phoneticPr fontId="1"/>
  </si>
  <si>
    <t>7/１（木）</t>
    <rPh sb="4" eb="5">
      <t>モク</t>
    </rPh>
    <phoneticPr fontId="1"/>
  </si>
  <si>
    <t>7/2（金）</t>
    <rPh sb="4" eb="5">
      <t>キン</t>
    </rPh>
    <phoneticPr fontId="1"/>
  </si>
  <si>
    <t>7/9（金）</t>
    <rPh sb="4" eb="5">
      <t>キン</t>
    </rPh>
    <phoneticPr fontId="1"/>
  </si>
  <si>
    <t>7/16（金）</t>
    <rPh sb="5" eb="6">
      <t>キン</t>
    </rPh>
    <phoneticPr fontId="1"/>
  </si>
  <si>
    <t>7/23（金）</t>
    <rPh sb="5" eb="6">
      <t>キン</t>
    </rPh>
    <phoneticPr fontId="1"/>
  </si>
  <si>
    <t>7/30（金）</t>
    <rPh sb="5" eb="6">
      <t>キン</t>
    </rPh>
    <phoneticPr fontId="1"/>
  </si>
  <si>
    <t>7月の助成
対象時間→</t>
    <rPh sb="6" eb="8">
      <t>タイショウ</t>
    </rPh>
    <rPh sb="8" eb="10">
      <t>ジカン</t>
    </rPh>
    <phoneticPr fontId="1"/>
  </si>
  <si>
    <t>スタッフ勤務実績フォーム（7月分）</t>
    <rPh sb="4" eb="6">
      <t>キンム</t>
    </rPh>
    <rPh sb="6" eb="8">
      <t>ジッセキ</t>
    </rPh>
    <rPh sb="14" eb="16">
      <t>ガツブン</t>
    </rPh>
    <phoneticPr fontId="1"/>
  </si>
  <si>
    <t>7/3（土）</t>
    <rPh sb="4" eb="5">
      <t>ド</t>
    </rPh>
    <phoneticPr fontId="1"/>
  </si>
  <si>
    <t>7/4（日）</t>
    <rPh sb="4" eb="5">
      <t>ニチ</t>
    </rPh>
    <phoneticPr fontId="1"/>
  </si>
  <si>
    <t>7/5（月）</t>
    <rPh sb="4" eb="5">
      <t>ゲツ</t>
    </rPh>
    <phoneticPr fontId="1"/>
  </si>
  <si>
    <t>7/6（火）</t>
    <rPh sb="4" eb="5">
      <t>カ</t>
    </rPh>
    <phoneticPr fontId="1"/>
  </si>
  <si>
    <t>7/7（水）</t>
    <rPh sb="4" eb="5">
      <t>スイ</t>
    </rPh>
    <phoneticPr fontId="1"/>
  </si>
  <si>
    <t>7/8（木）</t>
    <rPh sb="4" eb="5">
      <t>モク</t>
    </rPh>
    <phoneticPr fontId="1"/>
  </si>
  <si>
    <t>7/10（土）</t>
    <rPh sb="5" eb="6">
      <t>ド</t>
    </rPh>
    <phoneticPr fontId="1"/>
  </si>
  <si>
    <t>7/11（日）</t>
    <rPh sb="5" eb="6">
      <t>ニチ</t>
    </rPh>
    <phoneticPr fontId="1"/>
  </si>
  <si>
    <t>7/12（月）</t>
    <rPh sb="5" eb="6">
      <t>ゲツ</t>
    </rPh>
    <phoneticPr fontId="1"/>
  </si>
  <si>
    <t>7/13（火）</t>
    <rPh sb="5" eb="6">
      <t>カ</t>
    </rPh>
    <phoneticPr fontId="1"/>
  </si>
  <si>
    <t>7/14（水）</t>
    <rPh sb="5" eb="6">
      <t>スイ</t>
    </rPh>
    <phoneticPr fontId="1"/>
  </si>
  <si>
    <t>7/15（木）</t>
    <rPh sb="5" eb="6">
      <t>モク</t>
    </rPh>
    <phoneticPr fontId="1"/>
  </si>
  <si>
    <t>7/17（土）</t>
    <rPh sb="5" eb="6">
      <t>ド</t>
    </rPh>
    <phoneticPr fontId="1"/>
  </si>
  <si>
    <t>7/18（日）</t>
    <rPh sb="5" eb="6">
      <t>ニチ</t>
    </rPh>
    <phoneticPr fontId="1"/>
  </si>
  <si>
    <t>7/19（月）</t>
    <rPh sb="5" eb="6">
      <t>ゲツ</t>
    </rPh>
    <phoneticPr fontId="1"/>
  </si>
  <si>
    <t>7/20（火）</t>
    <rPh sb="5" eb="6">
      <t>カ</t>
    </rPh>
    <phoneticPr fontId="1"/>
  </si>
  <si>
    <t>7/21（水）</t>
    <rPh sb="5" eb="6">
      <t>スイ</t>
    </rPh>
    <phoneticPr fontId="1"/>
  </si>
  <si>
    <t>7/22（木）</t>
    <rPh sb="5" eb="6">
      <t>モク</t>
    </rPh>
    <phoneticPr fontId="1"/>
  </si>
  <si>
    <t>7/24（土）</t>
    <rPh sb="5" eb="6">
      <t>ド</t>
    </rPh>
    <phoneticPr fontId="1"/>
  </si>
  <si>
    <t>7/25（日）</t>
    <rPh sb="5" eb="6">
      <t>ニチ</t>
    </rPh>
    <phoneticPr fontId="1"/>
  </si>
  <si>
    <t>7/26（月）</t>
    <rPh sb="5" eb="6">
      <t>ゲツ</t>
    </rPh>
    <phoneticPr fontId="1"/>
  </si>
  <si>
    <t>7/27（火）</t>
    <rPh sb="5" eb="6">
      <t>カ</t>
    </rPh>
    <phoneticPr fontId="1"/>
  </si>
  <si>
    <t>7/28（水）</t>
    <rPh sb="5" eb="6">
      <t>スイ</t>
    </rPh>
    <phoneticPr fontId="1"/>
  </si>
  <si>
    <t>7/29（木）</t>
    <rPh sb="5" eb="6">
      <t>モク</t>
    </rPh>
    <phoneticPr fontId="1"/>
  </si>
  <si>
    <t>7/31（土）</t>
    <rPh sb="5" eb="6">
      <t>ド</t>
    </rPh>
    <phoneticPr fontId="1"/>
  </si>
  <si>
    <t>8/6（金）</t>
    <rPh sb="4" eb="5">
      <t>キン</t>
    </rPh>
    <phoneticPr fontId="1"/>
  </si>
  <si>
    <t>8/13（金）</t>
    <rPh sb="5" eb="6">
      <t>キン</t>
    </rPh>
    <phoneticPr fontId="1"/>
  </si>
  <si>
    <t>8/20（金）</t>
    <rPh sb="5" eb="6">
      <t>キン</t>
    </rPh>
    <phoneticPr fontId="1"/>
  </si>
  <si>
    <t>8/27（金）</t>
    <rPh sb="5" eb="6">
      <t>キン</t>
    </rPh>
    <phoneticPr fontId="1"/>
  </si>
  <si>
    <t>8/１（日）</t>
    <rPh sb="4" eb="5">
      <t>ニチ</t>
    </rPh>
    <phoneticPr fontId="1"/>
  </si>
  <si>
    <t>8/2（月）</t>
    <rPh sb="4" eb="5">
      <t>ゲツ</t>
    </rPh>
    <phoneticPr fontId="1"/>
  </si>
  <si>
    <t>8/3（火）</t>
    <rPh sb="4" eb="5">
      <t>カ</t>
    </rPh>
    <phoneticPr fontId="1"/>
  </si>
  <si>
    <t>8/4（水）</t>
    <rPh sb="4" eb="5">
      <t>スイ</t>
    </rPh>
    <phoneticPr fontId="1"/>
  </si>
  <si>
    <t>8/5（木）</t>
    <rPh sb="4" eb="5">
      <t>モク</t>
    </rPh>
    <phoneticPr fontId="1"/>
  </si>
  <si>
    <t>8/7（土）</t>
    <rPh sb="4" eb="5">
      <t>ド</t>
    </rPh>
    <phoneticPr fontId="1"/>
  </si>
  <si>
    <t>8/8（日）</t>
    <rPh sb="4" eb="5">
      <t>ニチ</t>
    </rPh>
    <phoneticPr fontId="1"/>
  </si>
  <si>
    <t>8/9（月）</t>
    <rPh sb="4" eb="5">
      <t>ゲツ</t>
    </rPh>
    <phoneticPr fontId="1"/>
  </si>
  <si>
    <t>8/10（火）</t>
    <rPh sb="5" eb="6">
      <t>カ</t>
    </rPh>
    <phoneticPr fontId="1"/>
  </si>
  <si>
    <t>8/11（水）</t>
    <rPh sb="5" eb="6">
      <t>スイ</t>
    </rPh>
    <phoneticPr fontId="1"/>
  </si>
  <si>
    <t>8/12（木）</t>
    <rPh sb="5" eb="6">
      <t>モク</t>
    </rPh>
    <phoneticPr fontId="1"/>
  </si>
  <si>
    <t>8/14（土）</t>
    <rPh sb="5" eb="6">
      <t>ド</t>
    </rPh>
    <phoneticPr fontId="1"/>
  </si>
  <si>
    <t>8/15（日）</t>
    <rPh sb="5" eb="6">
      <t>ニチ</t>
    </rPh>
    <phoneticPr fontId="1"/>
  </si>
  <si>
    <t>8/16（月）</t>
    <rPh sb="5" eb="6">
      <t>ゲツ</t>
    </rPh>
    <phoneticPr fontId="1"/>
  </si>
  <si>
    <t>8/17（火）</t>
    <rPh sb="5" eb="6">
      <t>カ</t>
    </rPh>
    <phoneticPr fontId="1"/>
  </si>
  <si>
    <t>8/18（水）</t>
    <rPh sb="5" eb="6">
      <t>スイ</t>
    </rPh>
    <phoneticPr fontId="1"/>
  </si>
  <si>
    <t>8/19（木）</t>
    <rPh sb="5" eb="6">
      <t>モク</t>
    </rPh>
    <phoneticPr fontId="1"/>
  </si>
  <si>
    <t>8/21（土）</t>
    <rPh sb="5" eb="6">
      <t>ド</t>
    </rPh>
    <phoneticPr fontId="1"/>
  </si>
  <si>
    <t>8/22（日）</t>
    <rPh sb="5" eb="6">
      <t>ニチ</t>
    </rPh>
    <phoneticPr fontId="1"/>
  </si>
  <si>
    <t>8/23（月）</t>
    <rPh sb="5" eb="6">
      <t>ゲツ</t>
    </rPh>
    <phoneticPr fontId="1"/>
  </si>
  <si>
    <t>8/24（火）</t>
    <rPh sb="5" eb="6">
      <t>カ</t>
    </rPh>
    <phoneticPr fontId="1"/>
  </si>
  <si>
    <t>8/25（水）</t>
    <rPh sb="5" eb="6">
      <t>スイ</t>
    </rPh>
    <phoneticPr fontId="1"/>
  </si>
  <si>
    <t>8/26（木）</t>
    <rPh sb="5" eb="6">
      <t>モク</t>
    </rPh>
    <phoneticPr fontId="1"/>
  </si>
  <si>
    <t>8/28（土）</t>
    <rPh sb="5" eb="6">
      <t>ド</t>
    </rPh>
    <phoneticPr fontId="1"/>
  </si>
  <si>
    <t>8/29（日）</t>
    <rPh sb="5" eb="6">
      <t>ニチ</t>
    </rPh>
    <phoneticPr fontId="1"/>
  </si>
  <si>
    <t>8/30（月）</t>
    <rPh sb="5" eb="6">
      <t>ゲツ</t>
    </rPh>
    <phoneticPr fontId="1"/>
  </si>
  <si>
    <t>8/31（火）</t>
    <rPh sb="5" eb="6">
      <t>カ</t>
    </rPh>
    <phoneticPr fontId="1"/>
  </si>
  <si>
    <t>8月の助成
対象時間→</t>
    <rPh sb="6" eb="8">
      <t>タイショウ</t>
    </rPh>
    <rPh sb="8" eb="10">
      <t>ジカン</t>
    </rPh>
    <phoneticPr fontId="1"/>
  </si>
  <si>
    <t>スタッフ勤務実績フォーム（8月分）</t>
    <rPh sb="4" eb="6">
      <t>キンム</t>
    </rPh>
    <rPh sb="6" eb="8">
      <t>ジッセキ</t>
    </rPh>
    <rPh sb="14" eb="16">
      <t>ガツブン</t>
    </rPh>
    <phoneticPr fontId="1"/>
  </si>
  <si>
    <t>スタッフ勤務実績フォーム（12月分）</t>
    <rPh sb="4" eb="6">
      <t>キンム</t>
    </rPh>
    <rPh sb="6" eb="8">
      <t>ジッセキ</t>
    </rPh>
    <rPh sb="15" eb="17">
      <t>ガツブン</t>
    </rPh>
    <phoneticPr fontId="1"/>
  </si>
  <si>
    <t>スタッフ勤務実績フォーム（11月分）</t>
    <rPh sb="4" eb="6">
      <t>キンム</t>
    </rPh>
    <rPh sb="6" eb="8">
      <t>ジッセキ</t>
    </rPh>
    <rPh sb="15" eb="17">
      <t>ガツブン</t>
    </rPh>
    <phoneticPr fontId="1"/>
  </si>
  <si>
    <t>スタッフ勤務実績フォーム（10月分）</t>
    <rPh sb="4" eb="6">
      <t>キンム</t>
    </rPh>
    <rPh sb="6" eb="8">
      <t>ジッセキ</t>
    </rPh>
    <rPh sb="15" eb="17">
      <t>ガツブン</t>
    </rPh>
    <phoneticPr fontId="1"/>
  </si>
  <si>
    <t>スタッフ勤務実績フォーム（9月分）</t>
    <rPh sb="4" eb="6">
      <t>キンム</t>
    </rPh>
    <rPh sb="6" eb="8">
      <t>ジッセキ</t>
    </rPh>
    <rPh sb="14" eb="16">
      <t>ガツブン</t>
    </rPh>
    <phoneticPr fontId="1"/>
  </si>
  <si>
    <t>9月の助成
対象時間→</t>
    <rPh sb="6" eb="8">
      <t>タイショウ</t>
    </rPh>
    <rPh sb="8" eb="10">
      <t>ジカン</t>
    </rPh>
    <phoneticPr fontId="1"/>
  </si>
  <si>
    <t>10月の助成
対象時間→</t>
    <rPh sb="7" eb="9">
      <t>タイショウ</t>
    </rPh>
    <rPh sb="9" eb="11">
      <t>ジカン</t>
    </rPh>
    <phoneticPr fontId="1"/>
  </si>
  <si>
    <t>11月の助成
対象時間→</t>
    <rPh sb="7" eb="9">
      <t>タイショウ</t>
    </rPh>
    <rPh sb="9" eb="11">
      <t>ジカン</t>
    </rPh>
    <phoneticPr fontId="1"/>
  </si>
  <si>
    <t>12月の助成
対象時間→</t>
    <rPh sb="7" eb="9">
      <t>タイショウ</t>
    </rPh>
    <rPh sb="9" eb="11">
      <t>ジカン</t>
    </rPh>
    <phoneticPr fontId="1"/>
  </si>
  <si>
    <t>※上限1か月150：00（超過分は対象外）↑</t>
  </si>
  <si>
    <t>9/2（木）</t>
    <rPh sb="4" eb="5">
      <t>モク</t>
    </rPh>
    <phoneticPr fontId="1"/>
  </si>
  <si>
    <t>9/3（金）</t>
    <rPh sb="4" eb="5">
      <t>キン</t>
    </rPh>
    <phoneticPr fontId="1"/>
  </si>
  <si>
    <t>9/4（土）</t>
    <rPh sb="4" eb="5">
      <t>ド</t>
    </rPh>
    <phoneticPr fontId="1"/>
  </si>
  <si>
    <t>9/5（日）</t>
    <rPh sb="4" eb="5">
      <t>ヒ</t>
    </rPh>
    <phoneticPr fontId="1"/>
  </si>
  <si>
    <t>9/6（月）</t>
    <rPh sb="4" eb="5">
      <t>ゲツ</t>
    </rPh>
    <phoneticPr fontId="1"/>
  </si>
  <si>
    <t>9/7（火）</t>
    <rPh sb="4" eb="5">
      <t>ヒ</t>
    </rPh>
    <phoneticPr fontId="1"/>
  </si>
  <si>
    <t>9/1（水）</t>
    <rPh sb="4" eb="5">
      <t>スイ</t>
    </rPh>
    <phoneticPr fontId="1"/>
  </si>
  <si>
    <t>9/8（水）</t>
    <rPh sb="4" eb="5">
      <t>スイ</t>
    </rPh>
    <phoneticPr fontId="1"/>
  </si>
  <si>
    <t>9/9（木）</t>
    <rPh sb="4" eb="5">
      <t>モク</t>
    </rPh>
    <phoneticPr fontId="1"/>
  </si>
  <si>
    <t>9/10（金）</t>
    <rPh sb="5" eb="6">
      <t>キン</t>
    </rPh>
    <phoneticPr fontId="1"/>
  </si>
  <si>
    <t>9/11（土）</t>
    <rPh sb="5" eb="6">
      <t>ド</t>
    </rPh>
    <phoneticPr fontId="1"/>
  </si>
  <si>
    <t>9/12（日）</t>
    <rPh sb="5" eb="6">
      <t>ヒ</t>
    </rPh>
    <phoneticPr fontId="1"/>
  </si>
  <si>
    <t>9/13（月）</t>
    <rPh sb="5" eb="6">
      <t>ゲツ</t>
    </rPh>
    <phoneticPr fontId="1"/>
  </si>
  <si>
    <t>9/14（火）</t>
    <rPh sb="5" eb="6">
      <t>ヒ</t>
    </rPh>
    <phoneticPr fontId="1"/>
  </si>
  <si>
    <t>9/15（水）</t>
    <rPh sb="5" eb="6">
      <t>スイ</t>
    </rPh>
    <phoneticPr fontId="1"/>
  </si>
  <si>
    <t>9/16（木）</t>
    <rPh sb="5" eb="6">
      <t>モク</t>
    </rPh>
    <phoneticPr fontId="1"/>
  </si>
  <si>
    <t>9/17（金）</t>
    <rPh sb="5" eb="6">
      <t>キン</t>
    </rPh>
    <phoneticPr fontId="1"/>
  </si>
  <si>
    <t>9/18（土）</t>
    <rPh sb="5" eb="6">
      <t>ド</t>
    </rPh>
    <phoneticPr fontId="1"/>
  </si>
  <si>
    <t>9/19（日）</t>
    <rPh sb="5" eb="6">
      <t>ヒ</t>
    </rPh>
    <phoneticPr fontId="1"/>
  </si>
  <si>
    <t>9/20（月）</t>
    <rPh sb="5" eb="6">
      <t>ゲツ</t>
    </rPh>
    <phoneticPr fontId="1"/>
  </si>
  <si>
    <t>9/21（火）</t>
    <rPh sb="5" eb="6">
      <t>ヒ</t>
    </rPh>
    <phoneticPr fontId="1"/>
  </si>
  <si>
    <t>9/22（水）</t>
    <rPh sb="5" eb="6">
      <t>スイ</t>
    </rPh>
    <phoneticPr fontId="1"/>
  </si>
  <si>
    <t>9/23（木）</t>
    <rPh sb="5" eb="6">
      <t>モク</t>
    </rPh>
    <phoneticPr fontId="1"/>
  </si>
  <si>
    <t>9/24（金）</t>
    <rPh sb="5" eb="6">
      <t>キン</t>
    </rPh>
    <phoneticPr fontId="1"/>
  </si>
  <si>
    <t>9/25（土）</t>
    <rPh sb="5" eb="6">
      <t>ド</t>
    </rPh>
    <phoneticPr fontId="1"/>
  </si>
  <si>
    <t>9/26（日）</t>
    <rPh sb="5" eb="6">
      <t>ヒ</t>
    </rPh>
    <phoneticPr fontId="1"/>
  </si>
  <si>
    <t>9/27（月）</t>
    <rPh sb="5" eb="6">
      <t>ゲツ</t>
    </rPh>
    <phoneticPr fontId="1"/>
  </si>
  <si>
    <t>9/28（火）</t>
    <rPh sb="5" eb="6">
      <t>ヒ</t>
    </rPh>
    <phoneticPr fontId="1"/>
  </si>
  <si>
    <t>9/29（水）</t>
    <rPh sb="5" eb="6">
      <t>スイ</t>
    </rPh>
    <phoneticPr fontId="1"/>
  </si>
  <si>
    <t>9/30（木）</t>
    <rPh sb="5" eb="6">
      <t>モク</t>
    </rPh>
    <phoneticPr fontId="1"/>
  </si>
  <si>
    <t>10/1（金）</t>
    <rPh sb="5" eb="6">
      <t>キン</t>
    </rPh>
    <phoneticPr fontId="1"/>
  </si>
  <si>
    <t>10/2（土）</t>
    <rPh sb="5" eb="6">
      <t>ド</t>
    </rPh>
    <phoneticPr fontId="1"/>
  </si>
  <si>
    <t>10/3（日）</t>
    <rPh sb="5" eb="6">
      <t>ニチ</t>
    </rPh>
    <phoneticPr fontId="1"/>
  </si>
  <si>
    <t>10/4（月）</t>
    <rPh sb="5" eb="6">
      <t>ゲツ</t>
    </rPh>
    <phoneticPr fontId="1"/>
  </si>
  <si>
    <t>10/5（火）</t>
    <rPh sb="5" eb="6">
      <t>カ</t>
    </rPh>
    <phoneticPr fontId="1"/>
  </si>
  <si>
    <t>10/6（水）</t>
    <rPh sb="5" eb="6">
      <t>スイ</t>
    </rPh>
    <phoneticPr fontId="1"/>
  </si>
  <si>
    <t>10/7（木）</t>
    <rPh sb="5" eb="6">
      <t>モク</t>
    </rPh>
    <phoneticPr fontId="1"/>
  </si>
  <si>
    <t>10/8（金）</t>
    <rPh sb="5" eb="6">
      <t>キン</t>
    </rPh>
    <phoneticPr fontId="1"/>
  </si>
  <si>
    <t>10/9（土）</t>
    <rPh sb="5" eb="6">
      <t>ド</t>
    </rPh>
    <phoneticPr fontId="1"/>
  </si>
  <si>
    <t>10/10（日）</t>
    <rPh sb="6" eb="7">
      <t>ニチ</t>
    </rPh>
    <phoneticPr fontId="1"/>
  </si>
  <si>
    <t>10/11（月）</t>
    <rPh sb="6" eb="7">
      <t>ゲツ</t>
    </rPh>
    <phoneticPr fontId="1"/>
  </si>
  <si>
    <t>10/12（火）</t>
    <rPh sb="6" eb="7">
      <t>カ</t>
    </rPh>
    <phoneticPr fontId="1"/>
  </si>
  <si>
    <t>10/13（水）</t>
    <rPh sb="6" eb="7">
      <t>スイ</t>
    </rPh>
    <phoneticPr fontId="1"/>
  </si>
  <si>
    <t>10/14（木）</t>
    <rPh sb="6" eb="7">
      <t>モク</t>
    </rPh>
    <phoneticPr fontId="1"/>
  </si>
  <si>
    <t>10/15（金）</t>
    <rPh sb="6" eb="7">
      <t>キン</t>
    </rPh>
    <phoneticPr fontId="1"/>
  </si>
  <si>
    <t>10/16（土）</t>
    <rPh sb="6" eb="7">
      <t>ド</t>
    </rPh>
    <phoneticPr fontId="1"/>
  </si>
  <si>
    <t>10/17（日）</t>
    <rPh sb="6" eb="7">
      <t>ニチ</t>
    </rPh>
    <phoneticPr fontId="1"/>
  </si>
  <si>
    <t>10/18（月）</t>
    <rPh sb="6" eb="7">
      <t>ゲツ</t>
    </rPh>
    <phoneticPr fontId="1"/>
  </si>
  <si>
    <t>10/19（火）</t>
    <rPh sb="6" eb="7">
      <t>カ</t>
    </rPh>
    <phoneticPr fontId="1"/>
  </si>
  <si>
    <t>10/20（水）</t>
    <rPh sb="6" eb="7">
      <t>スイ</t>
    </rPh>
    <phoneticPr fontId="1"/>
  </si>
  <si>
    <t>10/21（木）</t>
    <rPh sb="6" eb="7">
      <t>モク</t>
    </rPh>
    <phoneticPr fontId="1"/>
  </si>
  <si>
    <t>10/22（金）</t>
    <rPh sb="6" eb="7">
      <t>キン</t>
    </rPh>
    <phoneticPr fontId="1"/>
  </si>
  <si>
    <t>10/23（土）</t>
    <rPh sb="6" eb="7">
      <t>ド</t>
    </rPh>
    <phoneticPr fontId="1"/>
  </si>
  <si>
    <t>10/24（日）</t>
    <rPh sb="6" eb="7">
      <t>ニチ</t>
    </rPh>
    <phoneticPr fontId="1"/>
  </si>
  <si>
    <t>10/25（月）</t>
    <rPh sb="6" eb="7">
      <t>ゲツ</t>
    </rPh>
    <phoneticPr fontId="1"/>
  </si>
  <si>
    <t>10/26（火）</t>
    <rPh sb="6" eb="7">
      <t>カ</t>
    </rPh>
    <phoneticPr fontId="1"/>
  </si>
  <si>
    <t>10/27（水）</t>
    <rPh sb="6" eb="7">
      <t>スイ</t>
    </rPh>
    <phoneticPr fontId="1"/>
  </si>
  <si>
    <t>10/28（木）</t>
    <rPh sb="6" eb="7">
      <t>モク</t>
    </rPh>
    <phoneticPr fontId="1"/>
  </si>
  <si>
    <t>10/29（金）</t>
    <rPh sb="6" eb="7">
      <t>キン</t>
    </rPh>
    <phoneticPr fontId="1"/>
  </si>
  <si>
    <t>10/30（土）</t>
    <rPh sb="6" eb="7">
      <t>ド</t>
    </rPh>
    <phoneticPr fontId="1"/>
  </si>
  <si>
    <t>10/31（日）</t>
    <rPh sb="6" eb="7">
      <t>ニチ</t>
    </rPh>
    <phoneticPr fontId="1"/>
  </si>
  <si>
    <t>11/1（月）</t>
    <rPh sb="5" eb="6">
      <t>ゲツ</t>
    </rPh>
    <phoneticPr fontId="1"/>
  </si>
  <si>
    <t>11/2（火）</t>
    <rPh sb="5" eb="6">
      <t>カ</t>
    </rPh>
    <phoneticPr fontId="1"/>
  </si>
  <si>
    <t>11/3（水）</t>
    <rPh sb="5" eb="6">
      <t>スイ</t>
    </rPh>
    <phoneticPr fontId="1"/>
  </si>
  <si>
    <t>11/4（木）</t>
    <rPh sb="5" eb="6">
      <t>モク</t>
    </rPh>
    <phoneticPr fontId="1"/>
  </si>
  <si>
    <t>11/5（金）</t>
    <rPh sb="5" eb="6">
      <t>キン</t>
    </rPh>
    <phoneticPr fontId="1"/>
  </si>
  <si>
    <t>11/6（土）</t>
    <rPh sb="5" eb="6">
      <t>ド</t>
    </rPh>
    <phoneticPr fontId="1"/>
  </si>
  <si>
    <t>11/7（日）</t>
    <rPh sb="5" eb="6">
      <t>ニチ</t>
    </rPh>
    <phoneticPr fontId="1"/>
  </si>
  <si>
    <t>11/8（月）</t>
    <rPh sb="5" eb="6">
      <t>ゲツ</t>
    </rPh>
    <phoneticPr fontId="1"/>
  </si>
  <si>
    <t>11/9（火）</t>
    <rPh sb="5" eb="6">
      <t>カ</t>
    </rPh>
    <phoneticPr fontId="1"/>
  </si>
  <si>
    <t>11/10（水）</t>
    <rPh sb="6" eb="7">
      <t>スイ</t>
    </rPh>
    <phoneticPr fontId="1"/>
  </si>
  <si>
    <t>11/11（木）</t>
    <rPh sb="6" eb="7">
      <t>モク</t>
    </rPh>
    <phoneticPr fontId="1"/>
  </si>
  <si>
    <t>11/12（金）</t>
    <rPh sb="6" eb="7">
      <t>キン</t>
    </rPh>
    <phoneticPr fontId="1"/>
  </si>
  <si>
    <t>11/13（土）</t>
    <rPh sb="6" eb="7">
      <t>ド</t>
    </rPh>
    <phoneticPr fontId="1"/>
  </si>
  <si>
    <t>11/14（日）</t>
    <rPh sb="6" eb="7">
      <t>ニチ</t>
    </rPh>
    <phoneticPr fontId="1"/>
  </si>
  <si>
    <t>11/15（月）</t>
    <rPh sb="6" eb="7">
      <t>ゲツ</t>
    </rPh>
    <phoneticPr fontId="1"/>
  </si>
  <si>
    <t>11/16（火）</t>
    <rPh sb="6" eb="7">
      <t>カ</t>
    </rPh>
    <phoneticPr fontId="1"/>
  </si>
  <si>
    <t>11/17（水）</t>
    <rPh sb="6" eb="7">
      <t>スイ</t>
    </rPh>
    <phoneticPr fontId="1"/>
  </si>
  <si>
    <t>11/18（木）</t>
    <rPh sb="6" eb="7">
      <t>モク</t>
    </rPh>
    <phoneticPr fontId="1"/>
  </si>
  <si>
    <t>11/19（金）</t>
    <rPh sb="6" eb="7">
      <t>キン</t>
    </rPh>
    <phoneticPr fontId="1"/>
  </si>
  <si>
    <t>11/20（土）</t>
    <rPh sb="6" eb="7">
      <t>ド</t>
    </rPh>
    <phoneticPr fontId="1"/>
  </si>
  <si>
    <t>11/21（日）</t>
    <rPh sb="6" eb="7">
      <t>ニチ</t>
    </rPh>
    <phoneticPr fontId="1"/>
  </si>
  <si>
    <t>11/22（月）</t>
    <rPh sb="6" eb="7">
      <t>ゲツ</t>
    </rPh>
    <phoneticPr fontId="1"/>
  </si>
  <si>
    <t>11/23（火）</t>
    <rPh sb="6" eb="7">
      <t>カ</t>
    </rPh>
    <phoneticPr fontId="1"/>
  </si>
  <si>
    <t>11/24（水）</t>
    <rPh sb="6" eb="7">
      <t>スイ</t>
    </rPh>
    <phoneticPr fontId="1"/>
  </si>
  <si>
    <t>11/25（木）</t>
    <rPh sb="6" eb="7">
      <t>モク</t>
    </rPh>
    <phoneticPr fontId="1"/>
  </si>
  <si>
    <t>11/26（金）</t>
    <rPh sb="6" eb="7">
      <t>キン</t>
    </rPh>
    <phoneticPr fontId="1"/>
  </si>
  <si>
    <t>11/27（土）</t>
    <rPh sb="6" eb="7">
      <t>ド</t>
    </rPh>
    <phoneticPr fontId="1"/>
  </si>
  <si>
    <t>11/28（日）</t>
    <rPh sb="6" eb="7">
      <t>ニチ</t>
    </rPh>
    <phoneticPr fontId="1"/>
  </si>
  <si>
    <t>11/29（月）</t>
    <rPh sb="6" eb="7">
      <t>ゲツ</t>
    </rPh>
    <phoneticPr fontId="1"/>
  </si>
  <si>
    <t>11/30（火）</t>
    <rPh sb="6" eb="7">
      <t>カ</t>
    </rPh>
    <phoneticPr fontId="1"/>
  </si>
  <si>
    <t>12/1（水）</t>
    <rPh sb="5" eb="6">
      <t>スイ</t>
    </rPh>
    <phoneticPr fontId="1"/>
  </si>
  <si>
    <t>12/2（木）</t>
    <rPh sb="5" eb="6">
      <t>モク</t>
    </rPh>
    <phoneticPr fontId="1"/>
  </si>
  <si>
    <t>12/3（金）</t>
    <rPh sb="5" eb="6">
      <t>キン</t>
    </rPh>
    <phoneticPr fontId="1"/>
  </si>
  <si>
    <t>12/4（土）</t>
    <rPh sb="5" eb="6">
      <t>ド</t>
    </rPh>
    <phoneticPr fontId="1"/>
  </si>
  <si>
    <t>12/5（日）</t>
    <rPh sb="5" eb="6">
      <t>ニチ</t>
    </rPh>
    <phoneticPr fontId="1"/>
  </si>
  <si>
    <t>12/6（月）</t>
    <rPh sb="5" eb="6">
      <t>ゲツ</t>
    </rPh>
    <phoneticPr fontId="1"/>
  </si>
  <si>
    <t>12/7（火）</t>
    <rPh sb="5" eb="6">
      <t>カ</t>
    </rPh>
    <phoneticPr fontId="1"/>
  </si>
  <si>
    <t>12/8（水）</t>
    <rPh sb="5" eb="6">
      <t>スイ</t>
    </rPh>
    <phoneticPr fontId="1"/>
  </si>
  <si>
    <t>12/9（木）</t>
    <rPh sb="5" eb="6">
      <t>モク</t>
    </rPh>
    <phoneticPr fontId="1"/>
  </si>
  <si>
    <t>12/10（金）</t>
    <rPh sb="6" eb="7">
      <t>キン</t>
    </rPh>
    <phoneticPr fontId="1"/>
  </si>
  <si>
    <t>12/11（土）</t>
    <rPh sb="6" eb="7">
      <t>ド</t>
    </rPh>
    <phoneticPr fontId="1"/>
  </si>
  <si>
    <t>12/12（日）</t>
    <rPh sb="6" eb="7">
      <t>ニチ</t>
    </rPh>
    <phoneticPr fontId="1"/>
  </si>
  <si>
    <t>12/13（月）</t>
    <rPh sb="6" eb="7">
      <t>ゲツ</t>
    </rPh>
    <phoneticPr fontId="1"/>
  </si>
  <si>
    <t>12/14（火）</t>
    <rPh sb="6" eb="7">
      <t>カ</t>
    </rPh>
    <phoneticPr fontId="1"/>
  </si>
  <si>
    <t>12/15（水）</t>
    <rPh sb="6" eb="7">
      <t>スイ</t>
    </rPh>
    <phoneticPr fontId="1"/>
  </si>
  <si>
    <t>12/16（木）</t>
    <rPh sb="6" eb="7">
      <t>モク</t>
    </rPh>
    <phoneticPr fontId="1"/>
  </si>
  <si>
    <t>12/17（金）</t>
    <rPh sb="6" eb="7">
      <t>キン</t>
    </rPh>
    <phoneticPr fontId="1"/>
  </si>
  <si>
    <t>12/18（土）</t>
    <rPh sb="6" eb="7">
      <t>ド</t>
    </rPh>
    <phoneticPr fontId="1"/>
  </si>
  <si>
    <t>12/19（日）</t>
    <rPh sb="6" eb="7">
      <t>ニチ</t>
    </rPh>
    <phoneticPr fontId="1"/>
  </si>
  <si>
    <t>12/20（月）</t>
    <rPh sb="6" eb="7">
      <t>ゲツ</t>
    </rPh>
    <phoneticPr fontId="1"/>
  </si>
  <si>
    <t>12/21（火）</t>
    <rPh sb="6" eb="7">
      <t>カ</t>
    </rPh>
    <phoneticPr fontId="1"/>
  </si>
  <si>
    <t>12/22（水）</t>
    <rPh sb="6" eb="7">
      <t>スイ</t>
    </rPh>
    <phoneticPr fontId="1"/>
  </si>
  <si>
    <t>12/23（木）</t>
    <rPh sb="6" eb="7">
      <t>モク</t>
    </rPh>
    <phoneticPr fontId="1"/>
  </si>
  <si>
    <t>12/24（金）</t>
    <rPh sb="6" eb="7">
      <t>キン</t>
    </rPh>
    <phoneticPr fontId="1"/>
  </si>
  <si>
    <t>12/25（土）</t>
    <rPh sb="6" eb="7">
      <t>ド</t>
    </rPh>
    <phoneticPr fontId="1"/>
  </si>
  <si>
    <t>12/26（日）</t>
    <rPh sb="6" eb="7">
      <t>ニチ</t>
    </rPh>
    <phoneticPr fontId="1"/>
  </si>
  <si>
    <t>12/27（月）</t>
    <rPh sb="6" eb="7">
      <t>ゲツ</t>
    </rPh>
    <phoneticPr fontId="1"/>
  </si>
  <si>
    <t>12/28（火）</t>
    <rPh sb="6" eb="7">
      <t>カ</t>
    </rPh>
    <phoneticPr fontId="1"/>
  </si>
  <si>
    <t>12/29（水）</t>
    <rPh sb="6" eb="7">
      <t>スイ</t>
    </rPh>
    <phoneticPr fontId="1"/>
  </si>
  <si>
    <t>12/30（木）</t>
    <rPh sb="6" eb="7">
      <t>モク</t>
    </rPh>
    <phoneticPr fontId="1"/>
  </si>
  <si>
    <t>12/31（金）</t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</si>
</sst>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9" formatCode="[h]:mm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3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2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6EBF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 style="double">
        <color rgb="FFFF0000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2" fontId="0" fillId="4" borderId="0" xfId="0" applyNumberFormat="1" applyFill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4" borderId="0" xfId="0" applyFill="1">
      <alignment vertical="center"/>
    </xf>
    <xf numFmtId="0" fontId="7" fillId="0" borderId="0" xfId="0" applyFont="1" applyAlignment="1">
      <alignment vertical="center" wrapText="1"/>
    </xf>
    <xf numFmtId="0" fontId="10" fillId="3" borderId="0" xfId="0" applyFont="1" applyFill="1">
      <alignment vertical="center"/>
    </xf>
    <xf numFmtId="3" fontId="10" fillId="3" borderId="0" xfId="0" applyNumberFormat="1" applyFont="1" applyFill="1">
      <alignment vertical="center"/>
    </xf>
    <xf numFmtId="20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3" fillId="5" borderId="13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5" borderId="16" xfId="0" applyFill="1" applyBorder="1">
      <alignment vertical="center"/>
    </xf>
    <xf numFmtId="0" fontId="0" fillId="3" borderId="16" xfId="0" applyFill="1" applyBorder="1">
      <alignment vertical="center"/>
    </xf>
    <xf numFmtId="0" fontId="0" fillId="0" borderId="17" xfId="0" applyBorder="1">
      <alignment vertical="center"/>
    </xf>
    <xf numFmtId="20" fontId="3" fillId="5" borderId="1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20" fontId="3" fillId="5" borderId="19" xfId="0" applyNumberFormat="1" applyFont="1" applyFill="1" applyBorder="1">
      <alignment vertical="center"/>
    </xf>
    <xf numFmtId="20" fontId="0" fillId="0" borderId="20" xfId="0" applyNumberFormat="1" applyBorder="1">
      <alignment vertical="center"/>
    </xf>
    <xf numFmtId="20" fontId="0" fillId="0" borderId="21" xfId="0" applyNumberFormat="1" applyBorder="1">
      <alignment vertical="center"/>
    </xf>
    <xf numFmtId="20" fontId="0" fillId="4" borderId="0" xfId="0" applyNumberFormat="1" applyFill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20" fontId="3" fillId="4" borderId="19" xfId="0" applyNumberFormat="1" applyFont="1" applyFill="1" applyBorder="1">
      <alignment vertical="center"/>
    </xf>
    <xf numFmtId="20" fontId="0" fillId="4" borderId="20" xfId="0" applyNumberFormat="1" applyFill="1" applyBorder="1">
      <alignment vertical="center"/>
    </xf>
    <xf numFmtId="0" fontId="0" fillId="0" borderId="0" xfId="0" applyFill="1">
      <alignment vertical="center"/>
    </xf>
    <xf numFmtId="20" fontId="0" fillId="0" borderId="0" xfId="0" applyNumberFormat="1">
      <alignment vertical="center"/>
    </xf>
    <xf numFmtId="0" fontId="0" fillId="4" borderId="0" xfId="0" applyFill="1" applyAlignment="1">
      <alignment horizontal="right" vertical="center" wrapText="1"/>
    </xf>
    <xf numFmtId="0" fontId="7" fillId="0" borderId="25" xfId="0" applyFont="1" applyBorder="1" applyAlignment="1">
      <alignment horizontal="center" vertical="center"/>
    </xf>
    <xf numFmtId="0" fontId="14" fillId="0" borderId="15" xfId="0" applyFont="1" applyBorder="1">
      <alignment vertical="center"/>
    </xf>
    <xf numFmtId="0" fontId="14" fillId="0" borderId="16" xfId="0" applyFont="1" applyBorder="1">
      <alignment vertical="center"/>
    </xf>
    <xf numFmtId="20" fontId="15" fillId="0" borderId="6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0" fontId="15" fillId="0" borderId="3" xfId="0" applyNumberFormat="1" applyFont="1" applyBorder="1" applyAlignment="1">
      <alignment horizontal="center" vertical="center"/>
    </xf>
    <xf numFmtId="20" fontId="15" fillId="0" borderId="20" xfId="0" applyNumberFormat="1" applyFont="1" applyBorder="1">
      <alignment vertical="center"/>
    </xf>
    <xf numFmtId="20" fontId="15" fillId="4" borderId="20" xfId="0" applyNumberFormat="1" applyFont="1" applyFill="1" applyBorder="1">
      <alignment vertical="center"/>
    </xf>
    <xf numFmtId="0" fontId="15" fillId="0" borderId="7" xfId="0" applyFont="1" applyBorder="1" applyAlignment="1">
      <alignment horizontal="center" vertical="center"/>
    </xf>
    <xf numFmtId="20" fontId="15" fillId="0" borderId="8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42" fontId="13" fillId="6" borderId="5" xfId="0" applyNumberFormat="1" applyFont="1" applyFill="1" applyBorder="1">
      <alignment vertical="center"/>
    </xf>
    <xf numFmtId="20" fontId="3" fillId="3" borderId="2" xfId="0" applyNumberFormat="1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0" fillId="5" borderId="17" xfId="0" applyFill="1" applyBorder="1">
      <alignment vertical="center"/>
    </xf>
    <xf numFmtId="0" fontId="0" fillId="0" borderId="17" xfId="0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17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7" borderId="15" xfId="0" applyFill="1" applyBorder="1">
      <alignment vertical="center"/>
    </xf>
    <xf numFmtId="0" fontId="0" fillId="7" borderId="16" xfId="0" applyFill="1" applyBorder="1">
      <alignment vertical="center"/>
    </xf>
    <xf numFmtId="0" fontId="0" fillId="7" borderId="16" xfId="0" applyFill="1" applyBorder="1" applyAlignment="1">
      <alignment vertical="center" shrinkToFit="1"/>
    </xf>
    <xf numFmtId="0" fontId="0" fillId="7" borderId="27" xfId="0" applyFill="1" applyBorder="1" applyAlignment="1">
      <alignment vertical="center" shrinkToFit="1"/>
    </xf>
    <xf numFmtId="0" fontId="0" fillId="8" borderId="15" xfId="0" applyFill="1" applyBorder="1">
      <alignment vertical="center"/>
    </xf>
    <xf numFmtId="0" fontId="0" fillId="8" borderId="16" xfId="0" applyFill="1" applyBorder="1">
      <alignment vertical="center"/>
    </xf>
    <xf numFmtId="0" fontId="0" fillId="8" borderId="16" xfId="0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9" fontId="0" fillId="9" borderId="20" xfId="0" applyNumberFormat="1" applyFill="1" applyBorder="1">
      <alignment vertical="center"/>
    </xf>
    <xf numFmtId="20" fontId="0" fillId="9" borderId="8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0" fontId="0" fillId="9" borderId="1" xfId="0" applyNumberFormat="1" applyFill="1" applyBorder="1" applyAlignment="1">
      <alignment horizontal="center" vertical="center"/>
    </xf>
    <xf numFmtId="179" fontId="0" fillId="4" borderId="20" xfId="0" applyNumberFormat="1" applyFill="1" applyBorder="1">
      <alignment vertical="center"/>
    </xf>
    <xf numFmtId="0" fontId="0" fillId="9" borderId="10" xfId="0" applyFill="1" applyBorder="1" applyAlignment="1">
      <alignment horizontal="center" vertical="center"/>
    </xf>
    <xf numFmtId="179" fontId="3" fillId="0" borderId="5" xfId="0" applyNumberFormat="1" applyFont="1" applyBorder="1">
      <alignment vertical="center"/>
    </xf>
    <xf numFmtId="179" fontId="3" fillId="0" borderId="28" xfId="0" applyNumberFormat="1" applyFont="1" applyBorder="1">
      <alignment vertical="center"/>
    </xf>
    <xf numFmtId="42" fontId="13" fillId="6" borderId="28" xfId="0" applyNumberFormat="1" applyFont="1" applyFill="1" applyBorder="1">
      <alignment vertical="center"/>
    </xf>
    <xf numFmtId="20" fontId="0" fillId="9" borderId="9" xfId="0" applyNumberFormat="1" applyFill="1" applyBorder="1" applyAlignment="1">
      <alignment horizontal="center" vertical="center"/>
    </xf>
    <xf numFmtId="20" fontId="0" fillId="9" borderId="10" xfId="0" applyNumberFormat="1" applyFill="1" applyBorder="1" applyAlignment="1">
      <alignment horizontal="center" vertical="center"/>
    </xf>
    <xf numFmtId="20" fontId="0" fillId="4" borderId="29" xfId="0" applyNumberFormat="1" applyFill="1" applyBorder="1">
      <alignment vertical="center"/>
    </xf>
    <xf numFmtId="0" fontId="7" fillId="0" borderId="30" xfId="0" applyFon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20" xfId="0" applyNumberFormat="1" applyFill="1" applyBorder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0" fillId="0" borderId="29" xfId="0" applyNumberFormat="1" applyFill="1" applyBorder="1">
      <alignment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0" fontId="0" fillId="0" borderId="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9" fontId="0" fillId="9" borderId="29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BF6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9</xdr:row>
      <xdr:rowOff>66676</xdr:rowOff>
    </xdr:from>
    <xdr:to>
      <xdr:col>0</xdr:col>
      <xdr:colOff>647700</xdr:colOff>
      <xdr:row>12</xdr:row>
      <xdr:rowOff>276225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14351" y="2066926"/>
          <a:ext cx="133349" cy="1247774"/>
        </a:xfrm>
        <a:prstGeom prst="leftBracket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147638</xdr:colOff>
      <xdr:row>10</xdr:row>
      <xdr:rowOff>327932</xdr:rowOff>
    </xdr:from>
    <xdr:to>
      <xdr:col>0</xdr:col>
      <xdr:colOff>476249</xdr:colOff>
      <xdr:row>13</xdr:row>
      <xdr:rowOff>85724</xdr:rowOff>
    </xdr:to>
    <xdr:sp macro="" textlink="">
      <xdr:nvSpPr>
        <xdr:cNvPr id="3" name="曲折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7638" y="2680607"/>
          <a:ext cx="328611" cy="796017"/>
        </a:xfrm>
        <a:prstGeom prst="bentArrow">
          <a:avLst>
            <a:gd name="adj1" fmla="val 37594"/>
            <a:gd name="adj2" fmla="val 50000"/>
            <a:gd name="adj3" fmla="val 39286"/>
            <a:gd name="adj4" fmla="val 41118"/>
          </a:avLst>
        </a:prstGeom>
        <a:solidFill>
          <a:schemeClr val="accent2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32657</xdr:colOff>
      <xdr:row>13</xdr:row>
      <xdr:rowOff>65313</xdr:rowOff>
    </xdr:from>
    <xdr:to>
      <xdr:col>4</xdr:col>
      <xdr:colOff>40821</xdr:colOff>
      <xdr:row>18</xdr:row>
      <xdr:rowOff>140804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657" y="3469465"/>
          <a:ext cx="2757990" cy="94516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61233</xdr:colOff>
      <xdr:row>13</xdr:row>
      <xdr:rowOff>112225</xdr:rowOff>
    </xdr:from>
    <xdr:to>
      <xdr:col>4</xdr:col>
      <xdr:colOff>337457</xdr:colOff>
      <xdr:row>20</xdr:row>
      <xdr:rowOff>26500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233" y="3516377"/>
          <a:ext cx="3026050" cy="1131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◇</a:t>
          </a:r>
          <a:r>
            <a:rPr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実績報告書兼請求書</a:t>
          </a:r>
          <a:r>
            <a:rPr lang="ja-JP" altLang="en-US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記入事項</a:t>
          </a:r>
          <a:endParaRPr lang="en-US" altLang="ja-JP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en-US" altLang="ja-JP" sz="8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総スタッフ従事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日数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（例）　 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</a:t>
          </a:r>
          <a:endParaRPr kumimoji="1" lang="ja-JP" altLang="en-US" sz="1100" b="1"/>
        </a:p>
      </xdr:txBody>
    </xdr:sp>
    <xdr:clientData/>
  </xdr:twoCellAnchor>
  <xdr:twoCellAnchor>
    <xdr:from>
      <xdr:col>1</xdr:col>
      <xdr:colOff>188799</xdr:colOff>
      <xdr:row>19</xdr:row>
      <xdr:rowOff>50177</xdr:rowOff>
    </xdr:from>
    <xdr:to>
      <xdr:col>6</xdr:col>
      <xdr:colOff>154781</xdr:colOff>
      <xdr:row>28</xdr:row>
      <xdr:rowOff>71438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rot="10800000">
          <a:off x="876256" y="4497938"/>
          <a:ext cx="3403264" cy="1586674"/>
        </a:xfrm>
        <a:prstGeom prst="wedgeRoundRectCallout">
          <a:avLst>
            <a:gd name="adj1" fmla="val -20542"/>
            <a:gd name="adj2" fmla="val 116033"/>
            <a:gd name="adj3" fmla="val 16667"/>
          </a:avLst>
        </a:prstGeom>
        <a:solidFill>
          <a:srgbClr val="E6EBF6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216865</xdr:colOff>
      <xdr:row>19</xdr:row>
      <xdr:rowOff>159882</xdr:rowOff>
    </xdr:from>
    <xdr:to>
      <xdr:col>8</xdr:col>
      <xdr:colOff>26365</xdr:colOff>
      <xdr:row>31</xdr:row>
      <xdr:rowOff>159884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01474" y="4577101"/>
          <a:ext cx="4601766" cy="2071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　◇</a:t>
          </a:r>
          <a:r>
            <a:rPr kumimoji="1" lang="en-US" altLang="ja-JP" sz="1400" b="1"/>
            <a:t>4</a:t>
          </a:r>
          <a:r>
            <a:rPr kumimoji="1" lang="ja-JP" altLang="en-US" sz="1400" b="1"/>
            <a:t>日（金）の記入例</a:t>
          </a:r>
          <a:endParaRPr kumimoji="1" lang="en-US" altLang="ja-JP" sz="1400" b="1"/>
        </a:p>
        <a:p>
          <a:pPr algn="l"/>
          <a:endParaRPr kumimoji="1" lang="en-US" altLang="ja-JP" sz="1050" b="1"/>
        </a:p>
        <a:p>
          <a:r>
            <a:rPr kumimoji="1" lang="ja-JP" altLang="en-US" sz="1050" b="0"/>
            <a:t>太郎さんの従事時間＞＞</a:t>
          </a:r>
          <a:r>
            <a:rPr kumimoji="1" lang="en-US" altLang="ja-JP" sz="1050" b="1"/>
            <a:t>10</a:t>
          </a:r>
          <a:r>
            <a:rPr kumimoji="1" lang="ja-JP" altLang="en-US" sz="1050" b="1"/>
            <a:t>：</a:t>
          </a:r>
          <a:r>
            <a:rPr kumimoji="1" lang="en-US" altLang="ja-JP" sz="1050" b="1"/>
            <a:t>00</a:t>
          </a:r>
          <a:r>
            <a:rPr kumimoji="1" lang="ja-JP" altLang="en-US" sz="1050" b="1"/>
            <a:t>～</a:t>
          </a:r>
          <a:r>
            <a:rPr kumimoji="1" lang="en-US" altLang="ja-JP" sz="1050" b="1" u="sng"/>
            <a:t>13</a:t>
          </a:r>
          <a:r>
            <a:rPr kumimoji="1" lang="ja-JP" altLang="en-US" sz="1050" b="1" u="sng"/>
            <a:t>：</a:t>
          </a:r>
          <a:r>
            <a:rPr kumimoji="1" lang="en-US" altLang="ja-JP" sz="1050" b="1" u="sng"/>
            <a:t>00</a:t>
          </a:r>
        </a:p>
        <a:p>
          <a:r>
            <a:rPr kumimoji="1" lang="ja-JP" altLang="en-US" sz="1050" b="0"/>
            <a:t>花子さんの従事時間＞＞</a:t>
          </a:r>
          <a:r>
            <a:rPr kumimoji="1" lang="en-US" altLang="ja-JP" sz="1050" b="1" u="sng"/>
            <a:t>12</a:t>
          </a:r>
          <a:r>
            <a:rPr kumimoji="1" lang="ja-JP" altLang="en-US" sz="1050" b="1" u="sng"/>
            <a:t>：</a:t>
          </a:r>
          <a:r>
            <a:rPr kumimoji="1" lang="en-US" altLang="ja-JP" sz="1050" b="1" u="sng"/>
            <a:t>15</a:t>
          </a:r>
          <a:r>
            <a:rPr kumimoji="1" lang="ja-JP" altLang="en-US" sz="1050" b="1"/>
            <a:t>～</a:t>
          </a:r>
          <a:r>
            <a:rPr kumimoji="1" lang="en-US" altLang="ja-JP" sz="1050" b="1"/>
            <a:t>14</a:t>
          </a:r>
          <a:r>
            <a:rPr kumimoji="1" lang="ja-JP" altLang="en-US" sz="1050" b="1"/>
            <a:t>：</a:t>
          </a:r>
          <a:r>
            <a:rPr kumimoji="1" lang="en-US" altLang="ja-JP" sz="1050" b="1"/>
            <a:t>30</a:t>
          </a:r>
        </a:p>
        <a:p>
          <a:endParaRPr kumimoji="1" lang="en-US" altLang="ja-JP" sz="1100" b="1"/>
        </a:p>
        <a:p>
          <a:r>
            <a:rPr kumimoji="1" lang="en-US" altLang="ja-JP" sz="1100" b="0"/>
            <a:t>※</a:t>
          </a:r>
          <a:r>
            <a:rPr kumimoji="1" lang="ja-JP" altLang="en-US" sz="1100" b="0"/>
            <a:t>従事時間が複数のスタッフで重複している場合も、</a:t>
          </a:r>
          <a:endParaRPr kumimoji="1" lang="en-US" altLang="ja-JP" sz="1100" b="0"/>
        </a:p>
        <a:p>
          <a:r>
            <a:rPr kumimoji="1" lang="ja-JP" altLang="en-US" sz="1100" b="1"/>
            <a:t>助成金の増額はできません。</a:t>
          </a:r>
        </a:p>
      </xdr:txBody>
    </xdr:sp>
    <xdr:clientData/>
  </xdr:twoCellAnchor>
  <xdr:twoCellAnchor>
    <xdr:from>
      <xdr:col>7</xdr:col>
      <xdr:colOff>190500</xdr:colOff>
      <xdr:row>8</xdr:row>
      <xdr:rowOff>29766</xdr:rowOff>
    </xdr:from>
    <xdr:to>
      <xdr:col>8</xdr:col>
      <xdr:colOff>511970</xdr:colOff>
      <xdr:row>10</xdr:row>
      <xdr:rowOff>5955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011615" y="1839516"/>
          <a:ext cx="1010201" cy="511054"/>
        </a:xfrm>
        <a:prstGeom prst="wedgeRoundRectCallout">
          <a:avLst>
            <a:gd name="adj1" fmla="val 71308"/>
            <a:gd name="adj2" fmla="val 18873"/>
            <a:gd name="adj3" fmla="val 16667"/>
          </a:avLst>
        </a:prstGeom>
        <a:solidFill>
          <a:srgbClr val="E6EBF6"/>
        </a:solidFill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184546</xdr:colOff>
      <xdr:row>8</xdr:row>
      <xdr:rowOff>23814</xdr:rowOff>
    </xdr:from>
    <xdr:to>
      <xdr:col>8</xdr:col>
      <xdr:colOff>511969</xdr:colOff>
      <xdr:row>10</xdr:row>
      <xdr:rowOff>80597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3628200" y="1833564"/>
          <a:ext cx="2393615" cy="591648"/>
        </a:xfrm>
        <a:prstGeom prst="wedgeRoundRectCallout">
          <a:avLst>
            <a:gd name="adj1" fmla="val 57923"/>
            <a:gd name="adj2" fmla="val -10300"/>
            <a:gd name="adj3" fmla="val 16667"/>
          </a:avLst>
        </a:prstGeom>
        <a:solidFill>
          <a:srgbClr val="E6EBF6"/>
        </a:solidFill>
        <a:ln w="28575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175844</xdr:colOff>
      <xdr:row>8</xdr:row>
      <xdr:rowOff>7328</xdr:rowOff>
    </xdr:from>
    <xdr:to>
      <xdr:col>8</xdr:col>
      <xdr:colOff>1085022</xdr:colOff>
      <xdr:row>11</xdr:row>
      <xdr:rowOff>115957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613127" y="1837785"/>
          <a:ext cx="2971547" cy="986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　「合計従事時間」</a:t>
          </a:r>
          <a:r>
            <a:rPr kumimoji="1" lang="ja-JP" altLang="en-US" sz="1050" b="0">
              <a:solidFill>
                <a:sysClr val="windowText" lastClr="000000"/>
              </a:solidFill>
            </a:rPr>
            <a:t>を</a:t>
          </a:r>
          <a:r>
            <a:rPr kumimoji="1" lang="en-US" altLang="ja-JP" sz="1050" b="1">
              <a:solidFill>
                <a:sysClr val="windowText" lastClr="000000"/>
              </a:solidFill>
            </a:rPr>
            <a:t>15</a:t>
          </a:r>
          <a:r>
            <a:rPr kumimoji="1" lang="ja-JP" altLang="en-US" sz="1050" b="1">
              <a:solidFill>
                <a:sysClr val="windowText" lastClr="000000"/>
              </a:solidFill>
            </a:rPr>
            <a:t>分区切り</a:t>
          </a:r>
          <a:r>
            <a:rPr kumimoji="1" lang="ja-JP" altLang="en-US" sz="1050" b="0">
              <a:solidFill>
                <a:sysClr val="windowText" lastClr="000000"/>
              </a:solidFill>
            </a:rPr>
            <a:t>で入</a:t>
          </a:r>
          <a:endParaRPr kumimoji="1" lang="en-US" altLang="ja-JP" sz="105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</a:rPr>
            <a:t>力しない場合、</a:t>
          </a:r>
          <a:r>
            <a:rPr kumimoji="1" lang="en-US" altLang="ja-JP" sz="1050" b="1" u="sng">
              <a:solidFill>
                <a:srgbClr val="FF0000"/>
              </a:solidFill>
            </a:rPr>
            <a:t>15</a:t>
          </a:r>
          <a:r>
            <a:rPr kumimoji="1" lang="ja-JP" altLang="en-US" sz="1050" b="1" u="sng">
              <a:solidFill>
                <a:srgbClr val="FF0000"/>
              </a:solidFill>
            </a:rPr>
            <a:t>分ごとに切り捨てて</a:t>
          </a:r>
          <a:endParaRPr kumimoji="1" lang="en-US" altLang="ja-JP" sz="1050" b="1" u="sng">
            <a:solidFill>
              <a:srgbClr val="FF0000"/>
            </a:solidFill>
          </a:endParaRPr>
        </a:p>
        <a:p>
          <a:pPr algn="l"/>
          <a:r>
            <a:rPr kumimoji="1" lang="ja-JP" altLang="en-US" sz="1050" b="0">
              <a:solidFill>
                <a:sysClr val="windowText" lastClr="000000"/>
              </a:solidFill>
            </a:rPr>
            <a:t>計算されますので、ご注意ください。</a:t>
          </a:r>
          <a:endParaRPr kumimoji="1" lang="en-US" altLang="ja-JP" sz="105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251127</xdr:colOff>
      <xdr:row>34</xdr:row>
      <xdr:rowOff>49694</xdr:rowOff>
    </xdr:from>
    <xdr:to>
      <xdr:col>8</xdr:col>
      <xdr:colOff>654326</xdr:colOff>
      <xdr:row>38</xdr:row>
      <xdr:rowOff>99391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10800000">
          <a:off x="3688410" y="7106477"/>
          <a:ext cx="2465568" cy="745436"/>
        </a:xfrm>
        <a:prstGeom prst="wedgeRoundRectCallout">
          <a:avLst>
            <a:gd name="adj1" fmla="val -39597"/>
            <a:gd name="adj2" fmla="val -70903"/>
            <a:gd name="adj3" fmla="val 16667"/>
          </a:avLst>
        </a:prstGeom>
        <a:solidFill>
          <a:srgbClr val="E6EBF6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294623</xdr:colOff>
      <xdr:row>34</xdr:row>
      <xdr:rowOff>173342</xdr:rowOff>
    </xdr:from>
    <xdr:to>
      <xdr:col>11</xdr:col>
      <xdr:colOff>362598</xdr:colOff>
      <xdr:row>39</xdr:row>
      <xdr:rowOff>171627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731906" y="7230125"/>
          <a:ext cx="3314757" cy="876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　◇</a:t>
          </a:r>
          <a:r>
            <a:rPr kumimoji="1" lang="en-US" altLang="ja-JP" sz="1400" b="1"/>
            <a:t>1</a:t>
          </a:r>
          <a:r>
            <a:rPr kumimoji="1" lang="ja-JP" altLang="en-US" sz="1400" b="1"/>
            <a:t>か月の助成対象時間　</a:t>
          </a:r>
          <a:endParaRPr kumimoji="1" lang="en-US" altLang="ja-JP" sz="1400" b="1"/>
        </a:p>
        <a:p>
          <a:r>
            <a:rPr kumimoji="1" lang="en-US" altLang="ja-JP" sz="1050" b="0"/>
            <a:t>1</a:t>
          </a:r>
          <a:r>
            <a:rPr kumimoji="1" lang="ja-JP" altLang="en-US" sz="1050" b="0"/>
            <a:t>か月の「合計従事時間」の合計です。</a:t>
          </a:r>
          <a:endParaRPr kumimoji="1" lang="en-US" altLang="ja-JP" sz="1050" b="0"/>
        </a:p>
      </xdr:txBody>
    </xdr:sp>
    <xdr:clientData/>
  </xdr:twoCellAnchor>
  <xdr:twoCellAnchor>
    <xdr:from>
      <xdr:col>6</xdr:col>
      <xdr:colOff>256759</xdr:colOff>
      <xdr:row>13</xdr:row>
      <xdr:rowOff>41413</xdr:rowOff>
    </xdr:from>
    <xdr:to>
      <xdr:col>11</xdr:col>
      <xdr:colOff>1200979</xdr:colOff>
      <xdr:row>17</xdr:row>
      <xdr:rowOff>115957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10800000">
          <a:off x="4381498" y="3445565"/>
          <a:ext cx="3503546" cy="770283"/>
        </a:xfrm>
        <a:prstGeom prst="wedgeRoundRectCallout">
          <a:avLst>
            <a:gd name="adj1" fmla="val 1780"/>
            <a:gd name="adj2" fmla="val 155760"/>
            <a:gd name="adj3" fmla="val 16667"/>
          </a:avLst>
        </a:prstGeom>
        <a:solidFill>
          <a:srgbClr val="E6EBF6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347868</xdr:colOff>
      <xdr:row>14</xdr:row>
      <xdr:rowOff>8282</xdr:rowOff>
    </xdr:from>
    <xdr:to>
      <xdr:col>12</xdr:col>
      <xdr:colOff>285749</xdr:colOff>
      <xdr:row>17</xdr:row>
      <xdr:rowOff>99391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43618" y="3548407"/>
          <a:ext cx="4382881" cy="6149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 u="sng">
              <a:solidFill>
                <a:srgbClr val="FF0000"/>
              </a:solidFill>
            </a:rPr>
            <a:t>※1</a:t>
          </a:r>
          <a:r>
            <a:rPr kumimoji="1" lang="ja-JP" altLang="en-US" sz="1100" b="1" u="sng">
              <a:solidFill>
                <a:srgbClr val="FF0000"/>
              </a:solidFill>
            </a:rPr>
            <a:t>日に</a:t>
          </a:r>
          <a:r>
            <a:rPr kumimoji="1" lang="en-US" altLang="ja-JP" sz="1100" b="1" u="sng">
              <a:solidFill>
                <a:srgbClr val="FF0000"/>
              </a:solidFill>
            </a:rPr>
            <a:t>6</a:t>
          </a:r>
          <a:r>
            <a:rPr kumimoji="1" lang="ja-JP" altLang="en-US" sz="1100" b="1" u="sng">
              <a:solidFill>
                <a:srgbClr val="FF0000"/>
              </a:solidFill>
            </a:rPr>
            <a:t>時間を超える場合は「</a:t>
          </a:r>
          <a:r>
            <a:rPr kumimoji="1" lang="en-US" altLang="ja-JP" sz="1100" b="1" u="sng">
              <a:solidFill>
                <a:srgbClr val="FF0000"/>
              </a:solidFill>
            </a:rPr>
            <a:t>6</a:t>
          </a:r>
          <a:r>
            <a:rPr kumimoji="1" lang="ja-JP" altLang="en-US" sz="1100" b="1" u="sng">
              <a:solidFill>
                <a:srgbClr val="FF0000"/>
              </a:solidFill>
            </a:rPr>
            <a:t>：</a:t>
          </a:r>
          <a:r>
            <a:rPr kumimoji="1" lang="en-US" altLang="ja-JP" sz="1100" b="1" u="sng">
              <a:solidFill>
                <a:srgbClr val="FF0000"/>
              </a:solidFill>
            </a:rPr>
            <a:t>00</a:t>
          </a:r>
          <a:r>
            <a:rPr kumimoji="1" lang="ja-JP" altLang="en-US" sz="1100" b="1" u="sng">
              <a:solidFill>
                <a:srgbClr val="FF0000"/>
              </a:solidFill>
            </a:rPr>
            <a:t>」と表示されます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0"/>
            <a:t>　　（</a:t>
          </a:r>
          <a:r>
            <a:rPr kumimoji="1" lang="en-US" altLang="ja-JP" sz="1100" b="0"/>
            <a:t>1</a:t>
          </a:r>
          <a:r>
            <a:rPr kumimoji="1" lang="ja-JP" altLang="en-US" sz="1100" b="0"/>
            <a:t>日の上限が</a:t>
          </a:r>
          <a:r>
            <a:rPr kumimoji="1" lang="en-US" altLang="ja-JP" sz="1100" b="0"/>
            <a:t>3,000</a:t>
          </a:r>
          <a:r>
            <a:rPr kumimoji="1" lang="ja-JP" altLang="en-US" sz="1100" b="0"/>
            <a:t>円のため）</a:t>
          </a:r>
          <a:endParaRPr kumimoji="1" lang="en-US" altLang="ja-JP" sz="1100" b="0"/>
        </a:p>
      </xdr:txBody>
    </xdr:sp>
    <xdr:clientData/>
  </xdr:twoCellAnchor>
  <xdr:twoCellAnchor>
    <xdr:from>
      <xdr:col>11</xdr:col>
      <xdr:colOff>118594</xdr:colOff>
      <xdr:row>27</xdr:row>
      <xdr:rowOff>12907</xdr:rowOff>
    </xdr:from>
    <xdr:to>
      <xdr:col>16</xdr:col>
      <xdr:colOff>421153</xdr:colOff>
      <xdr:row>35</xdr:row>
      <xdr:rowOff>146121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0800000">
          <a:off x="6754344" y="5823157"/>
          <a:ext cx="4938059" cy="1530214"/>
        </a:xfrm>
        <a:prstGeom prst="wedgeRoundRectCallout">
          <a:avLst>
            <a:gd name="adj1" fmla="val 28385"/>
            <a:gd name="adj2" fmla="val -69164"/>
            <a:gd name="adj3" fmla="val 16667"/>
          </a:avLst>
        </a:prstGeom>
        <a:solidFill>
          <a:srgbClr val="E6EBF6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178524</xdr:colOff>
      <xdr:row>28</xdr:row>
      <xdr:rowOff>12503</xdr:rowOff>
    </xdr:from>
    <xdr:to>
      <xdr:col>17</xdr:col>
      <xdr:colOff>492125</xdr:colOff>
      <xdr:row>36</xdr:row>
      <xdr:rowOff>167155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814274" y="5997378"/>
          <a:ext cx="5631726" cy="1551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400" b="1"/>
            <a:t>　◇</a:t>
          </a:r>
          <a:r>
            <a:rPr kumimoji="1" lang="en-US" altLang="ja-JP" sz="1400" b="1"/>
            <a:t>1</a:t>
          </a:r>
          <a:r>
            <a:rPr kumimoji="1" lang="ja-JP" altLang="en-US" sz="1400" b="1"/>
            <a:t>か月の助成金額</a:t>
          </a:r>
          <a:endParaRPr kumimoji="1" lang="en-US" altLang="ja-JP" sz="1400" b="1"/>
        </a:p>
        <a:p>
          <a:r>
            <a:rPr kumimoji="1" lang="en-US" altLang="ja-JP" sz="1100" b="0"/>
            <a:t>500</a:t>
          </a:r>
          <a:r>
            <a:rPr kumimoji="1" lang="ja-JP" altLang="en-US" sz="1100" b="0"/>
            <a:t>円 </a:t>
          </a:r>
          <a:r>
            <a:rPr kumimoji="1" lang="en-US" altLang="ja-JP" sz="1100" b="0"/>
            <a:t>×</a:t>
          </a:r>
          <a:r>
            <a:rPr kumimoji="1" lang="ja-JP" altLang="en-US" sz="1100" b="0"/>
            <a:t> 「</a:t>
          </a:r>
          <a:r>
            <a:rPr kumimoji="1" lang="en-US" altLang="ja-JP" sz="1100" b="0"/>
            <a:t>1</a:t>
          </a:r>
          <a:r>
            <a:rPr kumimoji="1" lang="ja-JP" altLang="en-US" sz="1100" b="0"/>
            <a:t>か月の助成対象時間」（</a:t>
          </a:r>
          <a:r>
            <a:rPr kumimoji="1" lang="en-US" altLang="ja-JP" sz="1100" b="0"/>
            <a:t>1</a:t>
          </a:r>
          <a:r>
            <a:rPr kumimoji="1" lang="ja-JP" altLang="en-US" sz="1100" b="0"/>
            <a:t>時間未満は切り捨て）　で算出しています。</a:t>
          </a:r>
          <a:endParaRPr kumimoji="1" lang="en-US" altLang="ja-JP" sz="1100" b="0"/>
        </a:p>
        <a:p>
          <a:r>
            <a:rPr kumimoji="1" lang="ja-JP" altLang="en-US" sz="1100" b="1"/>
            <a:t>（例）</a:t>
          </a:r>
          <a:r>
            <a:rPr kumimoji="1" lang="en-US" altLang="ja-JP" sz="1100" b="1"/>
            <a:t>500</a:t>
          </a:r>
          <a:r>
            <a:rPr kumimoji="1" lang="ja-JP" altLang="en-US" sz="1100" b="1"/>
            <a:t>円 </a:t>
          </a:r>
          <a:r>
            <a:rPr kumimoji="1" lang="en-US" altLang="ja-JP" sz="1100" b="1"/>
            <a:t>×</a:t>
          </a:r>
          <a:r>
            <a:rPr kumimoji="1" lang="ja-JP" altLang="en-US" sz="1100" b="1"/>
            <a:t> </a:t>
          </a:r>
          <a:r>
            <a:rPr kumimoji="1" lang="en-US" altLang="ja-JP" sz="1100" b="1"/>
            <a:t>14</a:t>
          </a:r>
          <a:r>
            <a:rPr kumimoji="1" lang="ja-JP" altLang="en-US" sz="1100" b="1"/>
            <a:t>：</a:t>
          </a:r>
          <a:r>
            <a:rPr kumimoji="1" lang="en-US" altLang="ja-JP" sz="1100" b="1"/>
            <a:t>00 = 7,000</a:t>
          </a:r>
          <a:r>
            <a:rPr kumimoji="1" lang="ja-JP" altLang="en-US" sz="1100" b="1"/>
            <a:t>円</a:t>
          </a:r>
          <a:r>
            <a:rPr kumimoji="1" lang="ja-JP" altLang="en-US" sz="1100" b="0"/>
            <a:t>　　</a:t>
          </a:r>
          <a:endParaRPr kumimoji="1" lang="en-US" altLang="ja-JP" sz="1100" b="0"/>
        </a:p>
        <a:p>
          <a:endParaRPr kumimoji="1" lang="en-US" altLang="ja-JP" sz="800" b="0"/>
        </a:p>
        <a:p>
          <a:r>
            <a:rPr kumimoji="1" lang="en-US" altLang="ja-JP" sz="1100" b="0" u="sng">
              <a:solidFill>
                <a:srgbClr val="FF0000"/>
              </a:solidFill>
            </a:rPr>
            <a:t>※2</a:t>
          </a:r>
          <a:r>
            <a:rPr kumimoji="1" lang="ja-JP" altLang="en-US" sz="1100" b="0" u="sng">
              <a:solidFill>
                <a:srgbClr val="FF0000"/>
              </a:solidFill>
            </a:rPr>
            <a:t>、</a:t>
          </a:r>
          <a:r>
            <a:rPr kumimoji="1" lang="en-US" altLang="ja-JP" sz="1100" b="0" u="sng">
              <a:solidFill>
                <a:srgbClr val="FF0000"/>
              </a:solidFill>
            </a:rPr>
            <a:t>3</a:t>
          </a:r>
          <a:r>
            <a:rPr kumimoji="1" lang="ja-JP" altLang="en-US" sz="1100" b="0" u="sng">
              <a:solidFill>
                <a:srgbClr val="FF0000"/>
              </a:solidFill>
            </a:rPr>
            <a:t>か月分の助成金をまとめて請求する場合でも、</a:t>
          </a:r>
          <a:endParaRPr kumimoji="1" lang="en-US" altLang="ja-JP" sz="1100" b="0" u="sng">
            <a:solidFill>
              <a:srgbClr val="FF0000"/>
            </a:solidFill>
          </a:endParaRPr>
        </a:p>
        <a:p>
          <a:r>
            <a:rPr kumimoji="1" lang="ja-JP" altLang="en-US" sz="1100" b="0" u="sng">
              <a:solidFill>
                <a:srgbClr val="FF0000"/>
              </a:solidFill>
            </a:rPr>
            <a:t>　</a:t>
          </a:r>
          <a:r>
            <a:rPr kumimoji="1" lang="en-US" altLang="ja-JP" sz="1100" b="1" u="sng">
              <a:solidFill>
                <a:srgbClr val="FF0000"/>
              </a:solidFill>
            </a:rPr>
            <a:t>1</a:t>
          </a:r>
          <a:r>
            <a:rPr kumimoji="1" lang="ja-JP" altLang="en-US" sz="1100" b="1" u="sng">
              <a:solidFill>
                <a:srgbClr val="FF0000"/>
              </a:solidFill>
            </a:rPr>
            <a:t>か月ごと</a:t>
          </a:r>
          <a:r>
            <a:rPr kumimoji="1" lang="ja-JP" altLang="en-US" sz="1100" b="0" u="sng">
              <a:solidFill>
                <a:srgbClr val="FF0000"/>
              </a:solidFill>
            </a:rPr>
            <a:t>の</a:t>
          </a:r>
          <a:r>
            <a:rPr kumimoji="1" lang="ja-JP" altLang="en-US" sz="1100" b="1" u="sng">
              <a:solidFill>
                <a:srgbClr val="FF0000"/>
              </a:solidFill>
            </a:rPr>
            <a:t>助成金額</a:t>
          </a:r>
          <a:r>
            <a:rPr kumimoji="1" lang="ja-JP" altLang="en-US" sz="1100" b="0" u="sng">
              <a:solidFill>
                <a:srgbClr val="FF0000"/>
              </a:solidFill>
            </a:rPr>
            <a:t>を合算してご請求ください。</a:t>
          </a:r>
          <a:endParaRPr kumimoji="1" lang="en-US" altLang="ja-JP" sz="1100" b="0" u="sng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1"/>
  <sheetViews>
    <sheetView view="pageBreakPreview" zoomScale="60" zoomScaleNormal="115" workbookViewId="0">
      <selection activeCell="S22" sqref="S22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  <col min="18" max="18" width="5.875" customWidth="1"/>
  </cols>
  <sheetData>
    <row r="2" spans="2:15" ht="21" customHeight="1" x14ac:dyDescent="0.15">
      <c r="B2" s="4" t="s">
        <v>39</v>
      </c>
      <c r="L2" s="32"/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0.41666666666666669</v>
      </c>
      <c r="D9" s="12" t="s">
        <v>7</v>
      </c>
      <c r="E9" s="11">
        <v>0.77083333333333337</v>
      </c>
      <c r="F9" s="11"/>
      <c r="G9" s="12" t="s">
        <v>7</v>
      </c>
      <c r="H9" s="11"/>
      <c r="I9" s="33">
        <f>MIN(J9,"6：00")</f>
        <v>0.25</v>
      </c>
      <c r="J9" s="38">
        <f>FLOOR(K9,"0:15")</f>
        <v>0.35416666666666663</v>
      </c>
      <c r="K9" s="38">
        <f>SUM(E9-C9,H9-F9)</f>
        <v>0.35416666666666669</v>
      </c>
      <c r="L9" s="17" t="s">
        <v>37</v>
      </c>
    </row>
    <row r="10" spans="2:15" ht="27.75" customHeight="1" thickTop="1" x14ac:dyDescent="0.15">
      <c r="B10" s="44" t="s">
        <v>1</v>
      </c>
      <c r="C10" s="46">
        <v>0.41666666666666669</v>
      </c>
      <c r="D10" s="47" t="s">
        <v>7</v>
      </c>
      <c r="E10" s="48">
        <v>0.59722222222222221</v>
      </c>
      <c r="F10" s="48"/>
      <c r="G10" s="47" t="s">
        <v>7</v>
      </c>
      <c r="H10" s="48"/>
      <c r="I10" s="49">
        <f>MIN(J10,"6：00")</f>
        <v>0.17708333333333331</v>
      </c>
      <c r="J10" s="50">
        <f>FLOOR(K10,"0:15")</f>
        <v>0.17708333333333331</v>
      </c>
      <c r="K10" s="50">
        <f>SUM(E10-C10,H10-F10)</f>
        <v>0.18055555555555552</v>
      </c>
      <c r="L10" s="51" t="s">
        <v>51</v>
      </c>
    </row>
    <row r="11" spans="2:15" ht="27" customHeight="1" x14ac:dyDescent="0.15">
      <c r="B11" s="45" t="s">
        <v>2</v>
      </c>
      <c r="C11" s="52">
        <v>0.41666666666666669</v>
      </c>
      <c r="D11" s="53" t="s">
        <v>7</v>
      </c>
      <c r="E11" s="54">
        <v>0.53125</v>
      </c>
      <c r="F11" s="54">
        <v>0.60416666666666663</v>
      </c>
      <c r="G11" s="53" t="s">
        <v>7</v>
      </c>
      <c r="H11" s="54">
        <v>0.77083333333333337</v>
      </c>
      <c r="I11" s="49">
        <f>MIN(J11,"6：00")</f>
        <v>0.25</v>
      </c>
      <c r="J11" s="50">
        <f t="shared" ref="J11:J38" si="0">FLOOR(K11,"0:15")</f>
        <v>0.28125</v>
      </c>
      <c r="K11" s="50">
        <f>SUM(E11-C11,H11-F11)</f>
        <v>0.28125000000000006</v>
      </c>
      <c r="L11" s="55" t="s">
        <v>50</v>
      </c>
    </row>
    <row r="12" spans="2:15" ht="27" customHeight="1" x14ac:dyDescent="0.15">
      <c r="B12" s="45" t="s">
        <v>13</v>
      </c>
      <c r="C12" s="52"/>
      <c r="D12" s="53" t="s">
        <v>7</v>
      </c>
      <c r="E12" s="54"/>
      <c r="F12" s="53"/>
      <c r="G12" s="53" t="s">
        <v>7</v>
      </c>
      <c r="H12" s="53"/>
      <c r="I12" s="49">
        <f t="shared" ref="I12:I39" si="1">MIN(J12,"6：00")</f>
        <v>0</v>
      </c>
      <c r="J12" s="50">
        <f t="shared" si="0"/>
        <v>0</v>
      </c>
      <c r="K12" s="50">
        <f t="shared" ref="K12:K39" si="2">SUM(E12-C12,H12-F12)</f>
        <v>0</v>
      </c>
      <c r="L12" s="55"/>
    </row>
    <row r="13" spans="2:15" ht="27.75" customHeight="1" x14ac:dyDescent="0.15">
      <c r="B13" s="45" t="s">
        <v>14</v>
      </c>
      <c r="C13" s="52">
        <v>0.41666666666666669</v>
      </c>
      <c r="D13" s="53" t="s">
        <v>7</v>
      </c>
      <c r="E13" s="54">
        <v>0.60416666666666663</v>
      </c>
      <c r="F13" s="53"/>
      <c r="G13" s="53" t="s">
        <v>7</v>
      </c>
      <c r="H13" s="53"/>
      <c r="I13" s="49">
        <f t="shared" si="1"/>
        <v>0.1875</v>
      </c>
      <c r="J13" s="50">
        <f>FLOOR(K13,"0:15")</f>
        <v>0.1875</v>
      </c>
      <c r="K13" s="50">
        <f t="shared" si="2"/>
        <v>0.18749999999999994</v>
      </c>
      <c r="L13" s="55" t="s">
        <v>50</v>
      </c>
    </row>
    <row r="14" spans="2:15" x14ac:dyDescent="0.15">
      <c r="B14" s="24" t="s">
        <v>15</v>
      </c>
      <c r="C14" s="28"/>
      <c r="D14" s="2" t="s">
        <v>7</v>
      </c>
      <c r="E14" s="2"/>
      <c r="F14" s="2"/>
      <c r="G14" s="2" t="s">
        <v>7</v>
      </c>
      <c r="H14" s="2"/>
      <c r="I14" s="34">
        <f t="shared" si="1"/>
        <v>0</v>
      </c>
      <c r="J14" s="39">
        <f t="shared" si="0"/>
        <v>0</v>
      </c>
      <c r="K14" s="39">
        <f t="shared" si="2"/>
        <v>0</v>
      </c>
      <c r="L14" s="19"/>
    </row>
    <row r="15" spans="2:15" x14ac:dyDescent="0.15">
      <c r="B15" s="25" t="s">
        <v>16</v>
      </c>
      <c r="C15" s="28"/>
      <c r="D15" s="2" t="s">
        <v>7</v>
      </c>
      <c r="E15" s="2"/>
      <c r="F15" s="2"/>
      <c r="G15" s="2" t="s">
        <v>7</v>
      </c>
      <c r="H15" s="2"/>
      <c r="I15" s="34">
        <f t="shared" si="1"/>
        <v>0</v>
      </c>
      <c r="J15" s="39">
        <f t="shared" si="0"/>
        <v>0</v>
      </c>
      <c r="K15" s="39">
        <f t="shared" si="2"/>
        <v>0</v>
      </c>
      <c r="L15" s="19"/>
    </row>
    <row r="16" spans="2:15" x14ac:dyDescent="0.15">
      <c r="B16" s="23" t="s">
        <v>17</v>
      </c>
      <c r="C16" s="28"/>
      <c r="D16" s="2" t="s">
        <v>7</v>
      </c>
      <c r="E16" s="2"/>
      <c r="F16" s="2"/>
      <c r="G16" s="2" t="s">
        <v>7</v>
      </c>
      <c r="H16" s="2"/>
      <c r="I16" s="34">
        <f t="shared" si="1"/>
        <v>0</v>
      </c>
      <c r="J16" s="39">
        <f t="shared" si="0"/>
        <v>0</v>
      </c>
      <c r="K16" s="39">
        <f t="shared" si="2"/>
        <v>0</v>
      </c>
      <c r="L16" s="19"/>
    </row>
    <row r="17" spans="2:12" x14ac:dyDescent="0.15">
      <c r="B17" s="23" t="s">
        <v>18</v>
      </c>
      <c r="C17" s="28"/>
      <c r="D17" s="2" t="s">
        <v>7</v>
      </c>
      <c r="E17" s="2"/>
      <c r="F17" s="2"/>
      <c r="G17" s="2" t="s">
        <v>7</v>
      </c>
      <c r="H17" s="2"/>
      <c r="I17" s="34">
        <f t="shared" si="1"/>
        <v>0</v>
      </c>
      <c r="J17" s="39">
        <f t="shared" si="0"/>
        <v>0</v>
      </c>
      <c r="K17" s="39">
        <f t="shared" si="2"/>
        <v>0</v>
      </c>
      <c r="L17" s="19"/>
    </row>
    <row r="18" spans="2:12" x14ac:dyDescent="0.15">
      <c r="B18" s="23" t="s">
        <v>3</v>
      </c>
      <c r="C18" s="28"/>
      <c r="D18" s="2" t="s">
        <v>7</v>
      </c>
      <c r="E18" s="2"/>
      <c r="F18" s="2"/>
      <c r="G18" s="2" t="s">
        <v>7</v>
      </c>
      <c r="H18" s="2"/>
      <c r="I18" s="34">
        <f t="shared" si="1"/>
        <v>0</v>
      </c>
      <c r="J18" s="39">
        <f t="shared" si="0"/>
        <v>0</v>
      </c>
      <c r="K18" s="39">
        <f t="shared" si="2"/>
        <v>0</v>
      </c>
      <c r="L18" s="19"/>
    </row>
    <row r="19" spans="2:12" x14ac:dyDescent="0.15">
      <c r="B19" s="23" t="s">
        <v>19</v>
      </c>
      <c r="C19" s="28"/>
      <c r="D19" s="2" t="s">
        <v>7</v>
      </c>
      <c r="E19" s="2"/>
      <c r="F19" s="2"/>
      <c r="G19" s="2" t="s">
        <v>7</v>
      </c>
      <c r="H19" s="2"/>
      <c r="I19" s="34">
        <f t="shared" si="1"/>
        <v>0</v>
      </c>
      <c r="J19" s="39">
        <f t="shared" si="0"/>
        <v>0</v>
      </c>
      <c r="K19" s="39">
        <f t="shared" si="2"/>
        <v>0</v>
      </c>
      <c r="L19" s="19"/>
    </row>
    <row r="20" spans="2:12" x14ac:dyDescent="0.15">
      <c r="B20" s="23" t="s">
        <v>20</v>
      </c>
      <c r="C20" s="28"/>
      <c r="D20" s="2" t="s">
        <v>7</v>
      </c>
      <c r="E20" s="2"/>
      <c r="F20" s="2"/>
      <c r="G20" s="2" t="s">
        <v>7</v>
      </c>
      <c r="H20" s="2"/>
      <c r="I20" s="34">
        <f t="shared" si="1"/>
        <v>0</v>
      </c>
      <c r="J20" s="39">
        <f t="shared" si="0"/>
        <v>0</v>
      </c>
      <c r="K20" s="39">
        <f t="shared" si="2"/>
        <v>0</v>
      </c>
      <c r="L20" s="19"/>
    </row>
    <row r="21" spans="2:12" x14ac:dyDescent="0.15">
      <c r="B21" s="24" t="s">
        <v>21</v>
      </c>
      <c r="C21" s="28"/>
      <c r="D21" s="2" t="s">
        <v>7</v>
      </c>
      <c r="E21" s="2"/>
      <c r="F21" s="2"/>
      <c r="G21" s="2" t="s">
        <v>7</v>
      </c>
      <c r="H21" s="2"/>
      <c r="I21" s="34">
        <f t="shared" si="1"/>
        <v>0</v>
      </c>
      <c r="J21" s="39">
        <f t="shared" si="0"/>
        <v>0</v>
      </c>
      <c r="K21" s="39">
        <f t="shared" si="2"/>
        <v>0</v>
      </c>
      <c r="L21" s="19"/>
    </row>
    <row r="22" spans="2:12" x14ac:dyDescent="0.15">
      <c r="B22" s="25" t="s">
        <v>22</v>
      </c>
      <c r="C22" s="28"/>
      <c r="D22" s="2" t="s">
        <v>7</v>
      </c>
      <c r="E22" s="2"/>
      <c r="F22" s="2"/>
      <c r="G22" s="2" t="s">
        <v>7</v>
      </c>
      <c r="H22" s="2"/>
      <c r="I22" s="34">
        <f t="shared" si="1"/>
        <v>0</v>
      </c>
      <c r="J22" s="39">
        <f t="shared" si="0"/>
        <v>0</v>
      </c>
      <c r="K22" s="39">
        <f t="shared" si="2"/>
        <v>0</v>
      </c>
      <c r="L22" s="19"/>
    </row>
    <row r="23" spans="2:12" x14ac:dyDescent="0.15">
      <c r="B23" s="23" t="s">
        <v>23</v>
      </c>
      <c r="C23" s="28"/>
      <c r="D23" s="2" t="s">
        <v>7</v>
      </c>
      <c r="E23" s="2"/>
      <c r="F23" s="2"/>
      <c r="G23" s="2" t="s">
        <v>7</v>
      </c>
      <c r="H23" s="2"/>
      <c r="I23" s="34">
        <f t="shared" si="1"/>
        <v>0</v>
      </c>
      <c r="J23" s="39">
        <f t="shared" si="0"/>
        <v>0</v>
      </c>
      <c r="K23" s="39">
        <f t="shared" si="2"/>
        <v>0</v>
      </c>
      <c r="L23" s="19"/>
    </row>
    <row r="24" spans="2:12" x14ac:dyDescent="0.15">
      <c r="B24" s="23" t="s">
        <v>24</v>
      </c>
      <c r="C24" s="28"/>
      <c r="D24" s="2" t="s">
        <v>7</v>
      </c>
      <c r="E24" s="2"/>
      <c r="F24" s="2"/>
      <c r="G24" s="2" t="s">
        <v>7</v>
      </c>
      <c r="H24" s="2"/>
      <c r="I24" s="34">
        <f t="shared" si="1"/>
        <v>0</v>
      </c>
      <c r="J24" s="39">
        <f t="shared" si="0"/>
        <v>0</v>
      </c>
      <c r="K24" s="39">
        <f t="shared" si="2"/>
        <v>0</v>
      </c>
      <c r="L24" s="19"/>
    </row>
    <row r="25" spans="2:12" x14ac:dyDescent="0.15">
      <c r="B25" s="23" t="s">
        <v>4</v>
      </c>
      <c r="C25" s="28"/>
      <c r="D25" s="2" t="s">
        <v>7</v>
      </c>
      <c r="E25" s="2"/>
      <c r="F25" s="2"/>
      <c r="G25" s="2" t="s">
        <v>7</v>
      </c>
      <c r="H25" s="2"/>
      <c r="I25" s="34">
        <f t="shared" si="1"/>
        <v>0</v>
      </c>
      <c r="J25" s="39">
        <f t="shared" si="0"/>
        <v>0</v>
      </c>
      <c r="K25" s="39">
        <f t="shared" si="2"/>
        <v>0</v>
      </c>
      <c r="L25" s="19"/>
    </row>
    <row r="26" spans="2:12" x14ac:dyDescent="0.15">
      <c r="B26" s="23" t="s">
        <v>25</v>
      </c>
      <c r="C26" s="28"/>
      <c r="D26" s="2" t="s">
        <v>7</v>
      </c>
      <c r="E26" s="2"/>
      <c r="F26" s="2"/>
      <c r="G26" s="2" t="s">
        <v>7</v>
      </c>
      <c r="H26" s="2"/>
      <c r="I26" s="34">
        <f t="shared" si="1"/>
        <v>0</v>
      </c>
      <c r="J26" s="39">
        <f t="shared" si="0"/>
        <v>0</v>
      </c>
      <c r="K26" s="39">
        <f t="shared" si="2"/>
        <v>0</v>
      </c>
      <c r="L26" s="19"/>
    </row>
    <row r="27" spans="2:12" x14ac:dyDescent="0.15">
      <c r="B27" s="23" t="s">
        <v>26</v>
      </c>
      <c r="C27" s="28"/>
      <c r="D27" s="2" t="s">
        <v>7</v>
      </c>
      <c r="E27" s="2"/>
      <c r="F27" s="2"/>
      <c r="G27" s="2" t="s">
        <v>7</v>
      </c>
      <c r="H27" s="2"/>
      <c r="I27" s="34">
        <f t="shared" si="1"/>
        <v>0</v>
      </c>
      <c r="J27" s="39">
        <f t="shared" si="0"/>
        <v>0</v>
      </c>
      <c r="K27" s="39">
        <f t="shared" si="2"/>
        <v>0</v>
      </c>
      <c r="L27" s="19"/>
    </row>
    <row r="28" spans="2:12" x14ac:dyDescent="0.15">
      <c r="B28" s="24" t="s">
        <v>27</v>
      </c>
      <c r="C28" s="28"/>
      <c r="D28" s="2" t="s">
        <v>7</v>
      </c>
      <c r="E28" s="2"/>
      <c r="F28" s="2"/>
      <c r="G28" s="2" t="s">
        <v>7</v>
      </c>
      <c r="H28" s="2"/>
      <c r="I28" s="34">
        <f t="shared" si="1"/>
        <v>0</v>
      </c>
      <c r="J28" s="39">
        <f t="shared" si="0"/>
        <v>0</v>
      </c>
      <c r="K28" s="39">
        <f t="shared" si="2"/>
        <v>0</v>
      </c>
      <c r="L28" s="19"/>
    </row>
    <row r="29" spans="2:12" x14ac:dyDescent="0.15">
      <c r="B29" s="25" t="s">
        <v>28</v>
      </c>
      <c r="C29" s="28"/>
      <c r="D29" s="2" t="s">
        <v>7</v>
      </c>
      <c r="E29" s="2"/>
      <c r="F29" s="2"/>
      <c r="G29" s="2" t="s">
        <v>7</v>
      </c>
      <c r="H29" s="2"/>
      <c r="I29" s="34">
        <f t="shared" si="1"/>
        <v>0</v>
      </c>
      <c r="J29" s="39">
        <f t="shared" si="0"/>
        <v>0</v>
      </c>
      <c r="K29" s="39">
        <f t="shared" si="2"/>
        <v>0</v>
      </c>
      <c r="L29" s="19"/>
    </row>
    <row r="30" spans="2:12" x14ac:dyDescent="0.15">
      <c r="B30" s="23" t="s">
        <v>29</v>
      </c>
      <c r="C30" s="28"/>
      <c r="D30" s="2" t="s">
        <v>7</v>
      </c>
      <c r="E30" s="2"/>
      <c r="F30" s="2"/>
      <c r="G30" s="2" t="s">
        <v>7</v>
      </c>
      <c r="H30" s="2"/>
      <c r="I30" s="34">
        <f t="shared" si="1"/>
        <v>0</v>
      </c>
      <c r="J30" s="39">
        <f t="shared" si="0"/>
        <v>0</v>
      </c>
      <c r="K30" s="39">
        <f t="shared" si="2"/>
        <v>0</v>
      </c>
      <c r="L30" s="19"/>
    </row>
    <row r="31" spans="2:12" x14ac:dyDescent="0.15">
      <c r="B31" s="23" t="s">
        <v>30</v>
      </c>
      <c r="C31" s="28"/>
      <c r="D31" s="2" t="s">
        <v>7</v>
      </c>
      <c r="E31" s="2"/>
      <c r="F31" s="2"/>
      <c r="G31" s="2" t="s">
        <v>7</v>
      </c>
      <c r="H31" s="2"/>
      <c r="I31" s="34">
        <f t="shared" si="1"/>
        <v>0</v>
      </c>
      <c r="J31" s="39">
        <f t="shared" si="0"/>
        <v>0</v>
      </c>
      <c r="K31" s="39">
        <f t="shared" si="2"/>
        <v>0</v>
      </c>
      <c r="L31" s="19"/>
    </row>
    <row r="32" spans="2:12" x14ac:dyDescent="0.15">
      <c r="B32" s="23" t="s">
        <v>5</v>
      </c>
      <c r="C32" s="28"/>
      <c r="D32" s="2" t="s">
        <v>7</v>
      </c>
      <c r="E32" s="2"/>
      <c r="F32" s="2"/>
      <c r="G32" s="2" t="s">
        <v>7</v>
      </c>
      <c r="H32" s="2"/>
      <c r="I32" s="34">
        <f t="shared" si="1"/>
        <v>0</v>
      </c>
      <c r="J32" s="39">
        <f t="shared" si="0"/>
        <v>0</v>
      </c>
      <c r="K32" s="39">
        <f t="shared" si="2"/>
        <v>0</v>
      </c>
      <c r="L32" s="19"/>
    </row>
    <row r="33" spans="2:16" x14ac:dyDescent="0.15">
      <c r="B33" s="23" t="s">
        <v>31</v>
      </c>
      <c r="C33" s="28"/>
      <c r="D33" s="2" t="s">
        <v>7</v>
      </c>
      <c r="E33" s="2"/>
      <c r="F33" s="2"/>
      <c r="G33" s="2" t="s">
        <v>7</v>
      </c>
      <c r="H33" s="2"/>
      <c r="I33" s="34">
        <f t="shared" si="1"/>
        <v>0</v>
      </c>
      <c r="J33" s="39">
        <f t="shared" si="0"/>
        <v>0</v>
      </c>
      <c r="K33" s="39">
        <f t="shared" si="2"/>
        <v>0</v>
      </c>
      <c r="L33" s="19"/>
    </row>
    <row r="34" spans="2:16" x14ac:dyDescent="0.15">
      <c r="B34" s="23" t="s">
        <v>32</v>
      </c>
      <c r="C34" s="28"/>
      <c r="D34" s="2" t="s">
        <v>7</v>
      </c>
      <c r="E34" s="2"/>
      <c r="F34" s="2"/>
      <c r="G34" s="2" t="s">
        <v>7</v>
      </c>
      <c r="H34" s="2"/>
      <c r="I34" s="34">
        <f t="shared" si="1"/>
        <v>0</v>
      </c>
      <c r="J34" s="39">
        <f t="shared" si="0"/>
        <v>0</v>
      </c>
      <c r="K34" s="39">
        <f t="shared" si="2"/>
        <v>0</v>
      </c>
      <c r="L34" s="19"/>
    </row>
    <row r="35" spans="2:16" x14ac:dyDescent="0.15">
      <c r="B35" s="24" t="s">
        <v>33</v>
      </c>
      <c r="C35" s="28"/>
      <c r="D35" s="2" t="s">
        <v>7</v>
      </c>
      <c r="E35" s="2"/>
      <c r="F35" s="2"/>
      <c r="G35" s="2" t="s">
        <v>7</v>
      </c>
      <c r="H35" s="2"/>
      <c r="I35" s="34">
        <f t="shared" si="1"/>
        <v>0</v>
      </c>
      <c r="J35" s="39">
        <f t="shared" si="0"/>
        <v>0</v>
      </c>
      <c r="K35" s="39">
        <f t="shared" si="2"/>
        <v>0</v>
      </c>
      <c r="L35" s="19"/>
    </row>
    <row r="36" spans="2:16" x14ac:dyDescent="0.15">
      <c r="B36" s="25" t="s">
        <v>34</v>
      </c>
      <c r="C36" s="28"/>
      <c r="D36" s="2" t="s">
        <v>7</v>
      </c>
      <c r="E36" s="2"/>
      <c r="F36" s="2"/>
      <c r="G36" s="2" t="s">
        <v>7</v>
      </c>
      <c r="H36" s="2"/>
      <c r="I36" s="34">
        <f t="shared" si="1"/>
        <v>0</v>
      </c>
      <c r="J36" s="39">
        <f t="shared" si="0"/>
        <v>0</v>
      </c>
      <c r="K36" s="39">
        <f t="shared" si="2"/>
        <v>0</v>
      </c>
      <c r="L36" s="19"/>
    </row>
    <row r="37" spans="2:16" x14ac:dyDescent="0.15">
      <c r="B37" s="23" t="s">
        <v>35</v>
      </c>
      <c r="C37" s="28"/>
      <c r="D37" s="2" t="s">
        <v>7</v>
      </c>
      <c r="E37" s="2"/>
      <c r="F37" s="2"/>
      <c r="G37" s="2" t="s">
        <v>7</v>
      </c>
      <c r="H37" s="2"/>
      <c r="I37" s="34">
        <f t="shared" si="1"/>
        <v>0</v>
      </c>
      <c r="J37" s="39">
        <f t="shared" si="0"/>
        <v>0</v>
      </c>
      <c r="K37" s="39">
        <f t="shared" si="2"/>
        <v>0</v>
      </c>
      <c r="L37" s="19"/>
    </row>
    <row r="38" spans="2:16" x14ac:dyDescent="0.15">
      <c r="B38" s="23" t="s">
        <v>36</v>
      </c>
      <c r="C38" s="28"/>
      <c r="D38" s="2" t="s">
        <v>7</v>
      </c>
      <c r="E38" s="2"/>
      <c r="F38" s="2"/>
      <c r="G38" s="2" t="s">
        <v>7</v>
      </c>
      <c r="H38" s="2"/>
      <c r="I38" s="34">
        <f t="shared" si="1"/>
        <v>0</v>
      </c>
      <c r="J38" s="39">
        <f t="shared" si="0"/>
        <v>0</v>
      </c>
      <c r="K38" s="39">
        <f t="shared" si="2"/>
        <v>0</v>
      </c>
      <c r="L38" s="19"/>
    </row>
    <row r="39" spans="2:16" ht="14.25" thickBot="1" x14ac:dyDescent="0.2">
      <c r="B39" s="26" t="s">
        <v>6</v>
      </c>
      <c r="C39" s="29"/>
      <c r="D39" s="6" t="s">
        <v>7</v>
      </c>
      <c r="E39" s="6"/>
      <c r="F39" s="6"/>
      <c r="G39" s="6" t="s">
        <v>7</v>
      </c>
      <c r="H39" s="6"/>
      <c r="I39" s="35">
        <f t="shared" si="1"/>
        <v>0</v>
      </c>
      <c r="J39" s="39">
        <f>FLOOR(K39,"0:15")</f>
        <v>0</v>
      </c>
      <c r="K39" s="39">
        <f t="shared" si="2"/>
        <v>0</v>
      </c>
      <c r="L39" s="43"/>
    </row>
    <row r="40" spans="2:16" s="40" customFormat="1" ht="26.25" customHeight="1" thickTop="1" thickBot="1" x14ac:dyDescent="0.2">
      <c r="H40" s="58" t="s">
        <v>52</v>
      </c>
      <c r="I40" s="57">
        <f>SUM(I10:I39)</f>
        <v>0.61458333333333326</v>
      </c>
      <c r="J40" s="36">
        <f>FLOOR(I40,"1:0:0")</f>
        <v>0.58333333333333326</v>
      </c>
      <c r="K40" s="3">
        <f>H3*J40*24</f>
        <v>6999.9999999999991</v>
      </c>
      <c r="L40" s="56">
        <f>MIN(K40,75000)</f>
        <v>6999.9999999999991</v>
      </c>
      <c r="M40" s="81" t="s">
        <v>48</v>
      </c>
      <c r="N40" s="82"/>
      <c r="O40" s="82"/>
      <c r="P40" s="82"/>
    </row>
    <row r="41" spans="2:16" ht="27.6" customHeight="1" x14ac:dyDescent="0.15">
      <c r="B41" s="14"/>
      <c r="C41" s="13"/>
      <c r="G41" s="8"/>
      <c r="H41" s="80"/>
      <c r="I41" s="80"/>
      <c r="J41" s="42"/>
      <c r="K41" s="42"/>
    </row>
  </sheetData>
  <mergeCells count="5">
    <mergeCell ref="J3:K3"/>
    <mergeCell ref="C8:E8"/>
    <mergeCell ref="F8:H8"/>
    <mergeCell ref="H41:I41"/>
    <mergeCell ref="M40:P40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C9:C39 E9:F39 H9:H39" xr:uid="{00000000-0002-0000-0000-000000000000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41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39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22" t="s">
        <v>1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39" si="0">MIN(J10,"6：00")</f>
        <v>0</v>
      </c>
      <c r="J10" s="39">
        <f>FLOOR(K10,"0:15")</f>
        <v>0</v>
      </c>
      <c r="K10" s="39">
        <f>SUM(E10-C10,H10-F10)</f>
        <v>0</v>
      </c>
      <c r="L10" s="18"/>
    </row>
    <row r="11" spans="2:15" x14ac:dyDescent="0.15">
      <c r="B11" s="23" t="s">
        <v>2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8" si="1">FLOOR(K11,"0:15")</f>
        <v>0</v>
      </c>
      <c r="K11" s="39">
        <f>SUM(E11-C11,H11-F11)</f>
        <v>0</v>
      </c>
      <c r="L11" s="19"/>
    </row>
    <row r="12" spans="2:15" x14ac:dyDescent="0.15">
      <c r="B12" s="23" t="s">
        <v>13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1"/>
        <v>0</v>
      </c>
      <c r="K12" s="39">
        <f t="shared" ref="K12:K39" si="2">SUM(E12-C12,H12-F12)</f>
        <v>0</v>
      </c>
      <c r="L12" s="19"/>
    </row>
    <row r="13" spans="2:15" x14ac:dyDescent="0.15">
      <c r="B13" s="23" t="s">
        <v>14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>FLOOR(K13,"0:15")</f>
        <v>0</v>
      </c>
      <c r="K13" s="39">
        <f t="shared" si="2"/>
        <v>0</v>
      </c>
      <c r="L13" s="19"/>
    </row>
    <row r="14" spans="2:15" x14ac:dyDescent="0.15">
      <c r="B14" s="24" t="s">
        <v>15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1"/>
        <v>0</v>
      </c>
      <c r="K14" s="39">
        <f t="shared" si="2"/>
        <v>0</v>
      </c>
      <c r="L14" s="19"/>
    </row>
    <row r="15" spans="2:15" x14ac:dyDescent="0.15">
      <c r="B15" s="25" t="s">
        <v>16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1"/>
        <v>0</v>
      </c>
      <c r="K15" s="39">
        <f t="shared" si="2"/>
        <v>0</v>
      </c>
      <c r="L15" s="19"/>
    </row>
    <row r="16" spans="2:15" x14ac:dyDescent="0.15">
      <c r="B16" s="23" t="s">
        <v>17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1"/>
        <v>0</v>
      </c>
      <c r="K16" s="39">
        <f t="shared" si="2"/>
        <v>0</v>
      </c>
      <c r="L16" s="19"/>
    </row>
    <row r="17" spans="2:12" x14ac:dyDescent="0.15">
      <c r="B17" s="23" t="s">
        <v>18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1"/>
        <v>0</v>
      </c>
      <c r="K17" s="39">
        <f t="shared" si="2"/>
        <v>0</v>
      </c>
      <c r="L17" s="19"/>
    </row>
    <row r="18" spans="2:12" x14ac:dyDescent="0.15">
      <c r="B18" s="23" t="s">
        <v>3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1"/>
        <v>0</v>
      </c>
      <c r="K18" s="39">
        <f t="shared" si="2"/>
        <v>0</v>
      </c>
      <c r="L18" s="19"/>
    </row>
    <row r="19" spans="2:12" x14ac:dyDescent="0.15">
      <c r="B19" s="23" t="s">
        <v>19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1"/>
        <v>0</v>
      </c>
      <c r="K19" s="39">
        <f t="shared" si="2"/>
        <v>0</v>
      </c>
      <c r="L19" s="19"/>
    </row>
    <row r="20" spans="2:12" x14ac:dyDescent="0.15">
      <c r="B20" s="23" t="s">
        <v>20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si="0"/>
        <v>0</v>
      </c>
      <c r="J20" s="39">
        <f t="shared" si="1"/>
        <v>0</v>
      </c>
      <c r="K20" s="39">
        <f t="shared" si="2"/>
        <v>0</v>
      </c>
      <c r="L20" s="19"/>
    </row>
    <row r="21" spans="2:12" x14ac:dyDescent="0.15">
      <c r="B21" s="24" t="s">
        <v>21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0"/>
        <v>0</v>
      </c>
      <c r="J21" s="39">
        <f t="shared" si="1"/>
        <v>0</v>
      </c>
      <c r="K21" s="39">
        <f t="shared" si="2"/>
        <v>0</v>
      </c>
      <c r="L21" s="19"/>
    </row>
    <row r="22" spans="2:12" x14ac:dyDescent="0.15">
      <c r="B22" s="25" t="s">
        <v>22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0"/>
        <v>0</v>
      </c>
      <c r="J22" s="39">
        <f t="shared" si="1"/>
        <v>0</v>
      </c>
      <c r="K22" s="39">
        <f t="shared" si="2"/>
        <v>0</v>
      </c>
      <c r="L22" s="19"/>
    </row>
    <row r="23" spans="2:12" x14ac:dyDescent="0.15">
      <c r="B23" s="23" t="s">
        <v>23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0"/>
        <v>0</v>
      </c>
      <c r="J23" s="39">
        <f t="shared" si="1"/>
        <v>0</v>
      </c>
      <c r="K23" s="39">
        <f t="shared" si="2"/>
        <v>0</v>
      </c>
      <c r="L23" s="19"/>
    </row>
    <row r="24" spans="2:12" x14ac:dyDescent="0.15">
      <c r="B24" s="23" t="s">
        <v>24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0"/>
        <v>0</v>
      </c>
      <c r="J24" s="39">
        <f t="shared" si="1"/>
        <v>0</v>
      </c>
      <c r="K24" s="39">
        <f t="shared" si="2"/>
        <v>0</v>
      </c>
      <c r="L24" s="19"/>
    </row>
    <row r="25" spans="2:12" x14ac:dyDescent="0.15">
      <c r="B25" s="23" t="s">
        <v>4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0"/>
        <v>0</v>
      </c>
      <c r="J25" s="39">
        <f t="shared" si="1"/>
        <v>0</v>
      </c>
      <c r="K25" s="39">
        <f t="shared" si="2"/>
        <v>0</v>
      </c>
      <c r="L25" s="19"/>
    </row>
    <row r="26" spans="2:12" x14ac:dyDescent="0.15">
      <c r="B26" s="23" t="s">
        <v>25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0"/>
        <v>0</v>
      </c>
      <c r="J26" s="39">
        <f t="shared" si="1"/>
        <v>0</v>
      </c>
      <c r="K26" s="39">
        <f t="shared" si="2"/>
        <v>0</v>
      </c>
      <c r="L26" s="19"/>
    </row>
    <row r="27" spans="2:12" x14ac:dyDescent="0.15">
      <c r="B27" s="23" t="s">
        <v>26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0"/>
        <v>0</v>
      </c>
      <c r="J27" s="39">
        <f t="shared" si="1"/>
        <v>0</v>
      </c>
      <c r="K27" s="39">
        <f t="shared" si="2"/>
        <v>0</v>
      </c>
      <c r="L27" s="19"/>
    </row>
    <row r="28" spans="2:12" x14ac:dyDescent="0.15">
      <c r="B28" s="24" t="s">
        <v>27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0"/>
        <v>0</v>
      </c>
      <c r="J28" s="39">
        <f t="shared" si="1"/>
        <v>0</v>
      </c>
      <c r="K28" s="39">
        <f t="shared" si="2"/>
        <v>0</v>
      </c>
      <c r="L28" s="19"/>
    </row>
    <row r="29" spans="2:12" x14ac:dyDescent="0.15">
      <c r="B29" s="25" t="s">
        <v>28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0"/>
        <v>0</v>
      </c>
      <c r="J29" s="39">
        <f t="shared" si="1"/>
        <v>0</v>
      </c>
      <c r="K29" s="39">
        <f t="shared" si="2"/>
        <v>0</v>
      </c>
      <c r="L29" s="19"/>
    </row>
    <row r="30" spans="2:12" x14ac:dyDescent="0.15">
      <c r="B30" s="23" t="s">
        <v>29</v>
      </c>
      <c r="C30" s="84"/>
      <c r="D30" s="85" t="s">
        <v>7</v>
      </c>
      <c r="E30" s="86"/>
      <c r="F30" s="96"/>
      <c r="G30" s="97" t="s">
        <v>7</v>
      </c>
      <c r="H30" s="96"/>
      <c r="I30" s="98">
        <f t="shared" si="0"/>
        <v>0</v>
      </c>
      <c r="J30" s="39">
        <f t="shared" si="1"/>
        <v>0</v>
      </c>
      <c r="K30" s="39">
        <f t="shared" si="2"/>
        <v>0</v>
      </c>
      <c r="L30" s="19"/>
    </row>
    <row r="31" spans="2:12" x14ac:dyDescent="0.15">
      <c r="B31" s="23" t="s">
        <v>30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0"/>
        <v>0</v>
      </c>
      <c r="J31" s="39">
        <f t="shared" si="1"/>
        <v>0</v>
      </c>
      <c r="K31" s="39">
        <f t="shared" si="2"/>
        <v>0</v>
      </c>
      <c r="L31" s="19"/>
    </row>
    <row r="32" spans="2:12" x14ac:dyDescent="0.15">
      <c r="B32" s="23" t="s">
        <v>5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0"/>
        <v>0</v>
      </c>
      <c r="J32" s="39">
        <f t="shared" si="1"/>
        <v>0</v>
      </c>
      <c r="K32" s="39">
        <f t="shared" si="2"/>
        <v>0</v>
      </c>
      <c r="L32" s="19"/>
    </row>
    <row r="33" spans="2:16" x14ac:dyDescent="0.15">
      <c r="B33" s="23" t="s">
        <v>31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0"/>
        <v>0</v>
      </c>
      <c r="J33" s="39">
        <f t="shared" si="1"/>
        <v>0</v>
      </c>
      <c r="K33" s="39">
        <f t="shared" si="2"/>
        <v>0</v>
      </c>
      <c r="L33" s="19"/>
    </row>
    <row r="34" spans="2:16" x14ac:dyDescent="0.15">
      <c r="B34" s="23" t="s">
        <v>32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0"/>
        <v>0</v>
      </c>
      <c r="J34" s="39">
        <f t="shared" si="1"/>
        <v>0</v>
      </c>
      <c r="K34" s="39">
        <f t="shared" si="2"/>
        <v>0</v>
      </c>
      <c r="L34" s="19"/>
    </row>
    <row r="35" spans="2:16" x14ac:dyDescent="0.15">
      <c r="B35" s="24" t="s">
        <v>33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0"/>
        <v>0</v>
      </c>
      <c r="J35" s="39">
        <f t="shared" si="1"/>
        <v>0</v>
      </c>
      <c r="K35" s="39">
        <f t="shared" si="2"/>
        <v>0</v>
      </c>
      <c r="L35" s="19"/>
    </row>
    <row r="36" spans="2:16" x14ac:dyDescent="0.15">
      <c r="B36" s="25" t="s">
        <v>34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0"/>
        <v>0</v>
      </c>
      <c r="J36" s="39">
        <f t="shared" si="1"/>
        <v>0</v>
      </c>
      <c r="K36" s="39">
        <f t="shared" si="2"/>
        <v>0</v>
      </c>
      <c r="L36" s="19"/>
    </row>
    <row r="37" spans="2:16" x14ac:dyDescent="0.15">
      <c r="B37" s="23" t="s">
        <v>35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0"/>
        <v>0</v>
      </c>
      <c r="J37" s="39">
        <f t="shared" si="1"/>
        <v>0</v>
      </c>
      <c r="K37" s="39">
        <f t="shared" si="2"/>
        <v>0</v>
      </c>
      <c r="L37" s="19"/>
    </row>
    <row r="38" spans="2:16" x14ac:dyDescent="0.15">
      <c r="B38" s="23" t="s">
        <v>36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0"/>
        <v>0</v>
      </c>
      <c r="J38" s="39">
        <f t="shared" si="1"/>
        <v>0</v>
      </c>
      <c r="K38" s="39">
        <f t="shared" si="2"/>
        <v>0</v>
      </c>
      <c r="L38" s="19"/>
    </row>
    <row r="39" spans="2:16" ht="14.25" thickBot="1" x14ac:dyDescent="0.2">
      <c r="B39" s="26" t="s">
        <v>6</v>
      </c>
      <c r="C39" s="92"/>
      <c r="D39" s="88" t="s">
        <v>7</v>
      </c>
      <c r="E39" s="93"/>
      <c r="F39" s="99"/>
      <c r="G39" s="100" t="s">
        <v>7</v>
      </c>
      <c r="H39" s="99"/>
      <c r="I39" s="101">
        <f t="shared" si="0"/>
        <v>0</v>
      </c>
      <c r="J39" s="94">
        <f>FLOOR(K39,"0:15")</f>
        <v>0</v>
      </c>
      <c r="K39" s="94">
        <f t="shared" si="2"/>
        <v>0</v>
      </c>
      <c r="L39" s="95"/>
    </row>
    <row r="40" spans="2:16" s="40" customFormat="1" ht="26.25" customHeight="1" thickBot="1" x14ac:dyDescent="0.2">
      <c r="H40" s="58" t="s">
        <v>52</v>
      </c>
      <c r="I40" s="90">
        <f>SUM(I10:I39)</f>
        <v>0</v>
      </c>
      <c r="J40" s="36">
        <f>FLOOR(I40,"1:0:0")</f>
        <v>0</v>
      </c>
      <c r="K40" s="3">
        <f>H3*J40*24</f>
        <v>0</v>
      </c>
      <c r="L40" s="91">
        <f>MIN(K40,75000)</f>
        <v>0</v>
      </c>
      <c r="M40" s="81" t="s">
        <v>48</v>
      </c>
      <c r="N40" s="82"/>
      <c r="O40" s="82"/>
      <c r="P40" s="82"/>
    </row>
    <row r="41" spans="2:16" ht="27.6" customHeight="1" thickTop="1" x14ac:dyDescent="0.15">
      <c r="B41" s="14"/>
      <c r="C41" s="13"/>
      <c r="G41" s="62"/>
      <c r="I41" s="61" t="s">
        <v>128</v>
      </c>
      <c r="J41" s="42"/>
      <c r="K41" s="42"/>
    </row>
  </sheetData>
  <mergeCells count="4">
    <mergeCell ref="C8:E8"/>
    <mergeCell ref="F8:H8"/>
    <mergeCell ref="J3:K3"/>
    <mergeCell ref="M40:P40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H9:H39 C9:C39 E9:F39" xr:uid="{00000000-0002-0000-0100-000000000000}">
      <formula1>0</formula1>
      <formula2>0.999305555555556</formula2>
    </dataValidation>
  </dataValidations>
  <pageMargins left="0.19685039370078741" right="0.19685039370078741" top="0.74803149606299213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2"/>
  <sheetViews>
    <sheetView view="pageBreakPreview" zoomScaleNormal="100" zoomScaleSheetLayoutView="100" workbookViewId="0">
      <selection activeCell="D4" sqref="D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61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22" t="s">
        <v>54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40" si="0">MIN(J10,"6：00")</f>
        <v>0</v>
      </c>
      <c r="J10" s="39">
        <f>FLOOR(K10,"0:15")</f>
        <v>0</v>
      </c>
      <c r="K10" s="39">
        <f>SUM(E10-C10,H10-F10)</f>
        <v>0</v>
      </c>
      <c r="L10" s="18"/>
    </row>
    <row r="11" spans="2:15" x14ac:dyDescent="0.15">
      <c r="B11" s="23" t="s">
        <v>55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8" si="1">FLOOR(K11,"0:15")</f>
        <v>0</v>
      </c>
      <c r="K11" s="39">
        <f>SUM(E11-C11,H11-F11)</f>
        <v>0</v>
      </c>
      <c r="L11" s="19"/>
    </row>
    <row r="12" spans="2:15" x14ac:dyDescent="0.15">
      <c r="B12" s="24" t="s">
        <v>62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1"/>
        <v>0</v>
      </c>
      <c r="K12" s="39">
        <f t="shared" ref="K12:K40" si="2">SUM(E12-C12,H12-F12)</f>
        <v>0</v>
      </c>
      <c r="L12" s="19"/>
    </row>
    <row r="13" spans="2:15" x14ac:dyDescent="0.15">
      <c r="B13" s="25" t="s">
        <v>63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>FLOOR(K13,"0:15")</f>
        <v>0</v>
      </c>
      <c r="K13" s="39">
        <f t="shared" si="2"/>
        <v>0</v>
      </c>
      <c r="L13" s="19"/>
    </row>
    <row r="14" spans="2:15" x14ac:dyDescent="0.15">
      <c r="B14" s="23" t="s">
        <v>64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1"/>
        <v>0</v>
      </c>
      <c r="K14" s="39">
        <f t="shared" si="2"/>
        <v>0</v>
      </c>
      <c r="L14" s="19"/>
    </row>
    <row r="15" spans="2:15" x14ac:dyDescent="0.15">
      <c r="B15" s="23" t="s">
        <v>65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1"/>
        <v>0</v>
      </c>
      <c r="K15" s="39">
        <f t="shared" si="2"/>
        <v>0</v>
      </c>
      <c r="L15" s="19"/>
    </row>
    <row r="16" spans="2:15" x14ac:dyDescent="0.15">
      <c r="B16" s="23" t="s">
        <v>66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1"/>
        <v>0</v>
      </c>
      <c r="K16" s="39">
        <f t="shared" si="2"/>
        <v>0</v>
      </c>
      <c r="L16" s="19"/>
    </row>
    <row r="17" spans="2:12" x14ac:dyDescent="0.15">
      <c r="B17" s="23" t="s">
        <v>67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1"/>
        <v>0</v>
      </c>
      <c r="K17" s="39">
        <f t="shared" si="2"/>
        <v>0</v>
      </c>
      <c r="L17" s="19"/>
    </row>
    <row r="18" spans="2:12" x14ac:dyDescent="0.15">
      <c r="B18" s="23" t="s">
        <v>56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1"/>
        <v>0</v>
      </c>
      <c r="K18" s="39">
        <f t="shared" si="2"/>
        <v>0</v>
      </c>
      <c r="L18" s="19"/>
    </row>
    <row r="19" spans="2:12" x14ac:dyDescent="0.15">
      <c r="B19" s="24" t="s">
        <v>68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1"/>
        <v>0</v>
      </c>
      <c r="K19" s="39">
        <f t="shared" si="2"/>
        <v>0</v>
      </c>
      <c r="L19" s="19"/>
    </row>
    <row r="20" spans="2:12" x14ac:dyDescent="0.15">
      <c r="B20" s="25" t="s">
        <v>69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si="0"/>
        <v>0</v>
      </c>
      <c r="J20" s="39">
        <f t="shared" si="1"/>
        <v>0</v>
      </c>
      <c r="K20" s="39">
        <f t="shared" si="2"/>
        <v>0</v>
      </c>
      <c r="L20" s="19"/>
    </row>
    <row r="21" spans="2:12" x14ac:dyDescent="0.15">
      <c r="B21" s="23" t="s">
        <v>70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0"/>
        <v>0</v>
      </c>
      <c r="J21" s="39">
        <f t="shared" si="1"/>
        <v>0</v>
      </c>
      <c r="K21" s="39">
        <f t="shared" si="2"/>
        <v>0</v>
      </c>
      <c r="L21" s="19"/>
    </row>
    <row r="22" spans="2:12" x14ac:dyDescent="0.15">
      <c r="B22" s="23" t="s">
        <v>71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0"/>
        <v>0</v>
      </c>
      <c r="J22" s="39">
        <f t="shared" si="1"/>
        <v>0</v>
      </c>
      <c r="K22" s="39">
        <f t="shared" si="2"/>
        <v>0</v>
      </c>
      <c r="L22" s="19"/>
    </row>
    <row r="23" spans="2:12" x14ac:dyDescent="0.15">
      <c r="B23" s="23" t="s">
        <v>72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0"/>
        <v>0</v>
      </c>
      <c r="J23" s="39">
        <f t="shared" si="1"/>
        <v>0</v>
      </c>
      <c r="K23" s="39">
        <f t="shared" si="2"/>
        <v>0</v>
      </c>
      <c r="L23" s="19"/>
    </row>
    <row r="24" spans="2:12" x14ac:dyDescent="0.15">
      <c r="B24" s="23" t="s">
        <v>73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0"/>
        <v>0</v>
      </c>
      <c r="J24" s="39">
        <f t="shared" si="1"/>
        <v>0</v>
      </c>
      <c r="K24" s="39">
        <f t="shared" si="2"/>
        <v>0</v>
      </c>
      <c r="L24" s="19"/>
    </row>
    <row r="25" spans="2:12" x14ac:dyDescent="0.15">
      <c r="B25" s="23" t="s">
        <v>57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0"/>
        <v>0</v>
      </c>
      <c r="J25" s="39">
        <f t="shared" si="1"/>
        <v>0</v>
      </c>
      <c r="K25" s="39">
        <f t="shared" si="2"/>
        <v>0</v>
      </c>
      <c r="L25" s="19"/>
    </row>
    <row r="26" spans="2:12" x14ac:dyDescent="0.15">
      <c r="B26" s="24" t="s">
        <v>74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0"/>
        <v>0</v>
      </c>
      <c r="J26" s="39">
        <f t="shared" si="1"/>
        <v>0</v>
      </c>
      <c r="K26" s="39">
        <f t="shared" si="2"/>
        <v>0</v>
      </c>
      <c r="L26" s="19"/>
    </row>
    <row r="27" spans="2:12" x14ac:dyDescent="0.15">
      <c r="B27" s="25" t="s">
        <v>75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0"/>
        <v>0</v>
      </c>
      <c r="J27" s="39">
        <f t="shared" si="1"/>
        <v>0</v>
      </c>
      <c r="K27" s="39">
        <f t="shared" si="2"/>
        <v>0</v>
      </c>
      <c r="L27" s="19"/>
    </row>
    <row r="28" spans="2:12" x14ac:dyDescent="0.15">
      <c r="B28" s="23" t="s">
        <v>76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0"/>
        <v>0</v>
      </c>
      <c r="J28" s="39">
        <f t="shared" si="1"/>
        <v>0</v>
      </c>
      <c r="K28" s="39">
        <f t="shared" si="2"/>
        <v>0</v>
      </c>
      <c r="L28" s="19"/>
    </row>
    <row r="29" spans="2:12" x14ac:dyDescent="0.15">
      <c r="B29" s="23" t="s">
        <v>77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0"/>
        <v>0</v>
      </c>
      <c r="J29" s="39">
        <f t="shared" si="1"/>
        <v>0</v>
      </c>
      <c r="K29" s="39">
        <f t="shared" si="2"/>
        <v>0</v>
      </c>
      <c r="L29" s="19"/>
    </row>
    <row r="30" spans="2:12" x14ac:dyDescent="0.15">
      <c r="B30" s="23" t="s">
        <v>78</v>
      </c>
      <c r="C30" s="84"/>
      <c r="D30" s="85" t="s">
        <v>7</v>
      </c>
      <c r="E30" s="86"/>
      <c r="F30" s="96"/>
      <c r="G30" s="97" t="s">
        <v>7</v>
      </c>
      <c r="H30" s="96"/>
      <c r="I30" s="98">
        <f t="shared" si="0"/>
        <v>0</v>
      </c>
      <c r="J30" s="39">
        <f t="shared" si="1"/>
        <v>0</v>
      </c>
      <c r="K30" s="39">
        <f t="shared" si="2"/>
        <v>0</v>
      </c>
      <c r="L30" s="19"/>
    </row>
    <row r="31" spans="2:12" x14ac:dyDescent="0.15">
      <c r="B31" s="23" t="s">
        <v>79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0"/>
        <v>0</v>
      </c>
      <c r="J31" s="39">
        <f t="shared" si="1"/>
        <v>0</v>
      </c>
      <c r="K31" s="39">
        <f t="shared" si="2"/>
        <v>0</v>
      </c>
      <c r="L31" s="19"/>
    </row>
    <row r="32" spans="2:12" x14ac:dyDescent="0.15">
      <c r="B32" s="23" t="s">
        <v>58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0"/>
        <v>0</v>
      </c>
      <c r="J32" s="39">
        <f t="shared" si="1"/>
        <v>0</v>
      </c>
      <c r="K32" s="39">
        <f t="shared" si="2"/>
        <v>0</v>
      </c>
      <c r="L32" s="19"/>
    </row>
    <row r="33" spans="2:16" x14ac:dyDescent="0.15">
      <c r="B33" s="24" t="s">
        <v>80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0"/>
        <v>0</v>
      </c>
      <c r="J33" s="39">
        <f t="shared" si="1"/>
        <v>0</v>
      </c>
      <c r="K33" s="39">
        <f t="shared" si="2"/>
        <v>0</v>
      </c>
      <c r="L33" s="19"/>
    </row>
    <row r="34" spans="2:16" x14ac:dyDescent="0.15">
      <c r="B34" s="25" t="s">
        <v>81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0"/>
        <v>0</v>
      </c>
      <c r="J34" s="39">
        <f t="shared" si="1"/>
        <v>0</v>
      </c>
      <c r="K34" s="39">
        <f t="shared" si="2"/>
        <v>0</v>
      </c>
      <c r="L34" s="19"/>
    </row>
    <row r="35" spans="2:16" x14ac:dyDescent="0.15">
      <c r="B35" s="23" t="s">
        <v>82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0"/>
        <v>0</v>
      </c>
      <c r="J35" s="39">
        <f t="shared" si="1"/>
        <v>0</v>
      </c>
      <c r="K35" s="39">
        <f t="shared" si="2"/>
        <v>0</v>
      </c>
      <c r="L35" s="19"/>
    </row>
    <row r="36" spans="2:16" x14ac:dyDescent="0.15">
      <c r="B36" s="23" t="s">
        <v>83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0"/>
        <v>0</v>
      </c>
      <c r="J36" s="39">
        <f t="shared" si="1"/>
        <v>0</v>
      </c>
      <c r="K36" s="39">
        <f t="shared" si="2"/>
        <v>0</v>
      </c>
      <c r="L36" s="19"/>
    </row>
    <row r="37" spans="2:16" x14ac:dyDescent="0.15">
      <c r="B37" s="23" t="s">
        <v>84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0"/>
        <v>0</v>
      </c>
      <c r="J37" s="39">
        <f t="shared" si="1"/>
        <v>0</v>
      </c>
      <c r="K37" s="39">
        <f t="shared" si="2"/>
        <v>0</v>
      </c>
      <c r="L37" s="19"/>
    </row>
    <row r="38" spans="2:16" x14ac:dyDescent="0.15">
      <c r="B38" s="23" t="s">
        <v>85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0"/>
        <v>0</v>
      </c>
      <c r="J38" s="39">
        <f t="shared" si="1"/>
        <v>0</v>
      </c>
      <c r="K38" s="39">
        <f t="shared" si="2"/>
        <v>0</v>
      </c>
      <c r="L38" s="19"/>
    </row>
    <row r="39" spans="2:16" x14ac:dyDescent="0.15">
      <c r="B39" s="23" t="s">
        <v>59</v>
      </c>
      <c r="C39" s="84"/>
      <c r="D39" s="85" t="s">
        <v>7</v>
      </c>
      <c r="E39" s="86"/>
      <c r="F39" s="96"/>
      <c r="G39" s="97" t="s">
        <v>7</v>
      </c>
      <c r="H39" s="96"/>
      <c r="I39" s="98">
        <f t="shared" si="0"/>
        <v>0</v>
      </c>
      <c r="J39" s="39">
        <f t="shared" ref="J39" si="3">FLOOR(K39,"0:15")</f>
        <v>0</v>
      </c>
      <c r="K39" s="39">
        <f t="shared" ref="K39" si="4">SUM(E39-C39,H39-F39)</f>
        <v>0</v>
      </c>
      <c r="L39" s="19"/>
    </row>
    <row r="40" spans="2:16" ht="14.25" thickBot="1" x14ac:dyDescent="0.2">
      <c r="B40" s="59" t="s">
        <v>86</v>
      </c>
      <c r="C40" s="92"/>
      <c r="D40" s="88" t="s">
        <v>7</v>
      </c>
      <c r="E40" s="93"/>
      <c r="F40" s="99"/>
      <c r="G40" s="100" t="s">
        <v>7</v>
      </c>
      <c r="H40" s="99"/>
      <c r="I40" s="101">
        <f t="shared" si="0"/>
        <v>0</v>
      </c>
      <c r="J40" s="94">
        <f>FLOOR(K40,"0:15")</f>
        <v>0</v>
      </c>
      <c r="K40" s="94">
        <f t="shared" si="2"/>
        <v>0</v>
      </c>
      <c r="L40" s="95"/>
    </row>
    <row r="41" spans="2:16" s="40" customFormat="1" ht="26.25" customHeight="1" thickBot="1" x14ac:dyDescent="0.2">
      <c r="H41" s="58" t="s">
        <v>60</v>
      </c>
      <c r="I41" s="90">
        <f>SUM(I10:I40)</f>
        <v>0</v>
      </c>
      <c r="J41" s="36">
        <f>FLOOR(I41,"1:0:0")</f>
        <v>0</v>
      </c>
      <c r="K41" s="3">
        <f>H3*J41*24</f>
        <v>0</v>
      </c>
      <c r="L41" s="91">
        <f>MIN(K41,75000)</f>
        <v>0</v>
      </c>
      <c r="M41" s="81" t="s">
        <v>48</v>
      </c>
      <c r="N41" s="82"/>
      <c r="O41" s="82"/>
      <c r="P41" s="82"/>
    </row>
    <row r="42" spans="2:16" ht="27.6" customHeight="1" thickTop="1" x14ac:dyDescent="0.15">
      <c r="B42" s="14"/>
      <c r="C42" s="13"/>
      <c r="G42" s="62"/>
      <c r="I42" s="61" t="s">
        <v>128</v>
      </c>
      <c r="J42" s="42"/>
      <c r="K42" s="42"/>
    </row>
  </sheetData>
  <mergeCells count="4">
    <mergeCell ref="J3:K3"/>
    <mergeCell ref="C8:E8"/>
    <mergeCell ref="F8:H8"/>
    <mergeCell ref="M41:P41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C9:C40 H9:H40 E9:F40" xr:uid="{00000000-0002-0000-0200-000000000000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42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119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68" t="s">
        <v>91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39" si="0">MIN(J10,"6：00")</f>
        <v>0</v>
      </c>
      <c r="J10" s="39">
        <f>FLOOR(K10,"0:15")</f>
        <v>0</v>
      </c>
      <c r="K10" s="39">
        <f>SUM(E10-C10,H10-F10)</f>
        <v>0</v>
      </c>
      <c r="L10" s="18"/>
    </row>
    <row r="11" spans="2:15" x14ac:dyDescent="0.15">
      <c r="B11" s="23" t="s">
        <v>92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9" si="1">FLOOR(K11,"0:15")</f>
        <v>0</v>
      </c>
      <c r="K11" s="39">
        <f>SUM(E11-C11,H11-F11)</f>
        <v>0</v>
      </c>
      <c r="L11" s="19"/>
    </row>
    <row r="12" spans="2:15" x14ac:dyDescent="0.15">
      <c r="B12" s="23" t="s">
        <v>93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1"/>
        <v>0</v>
      </c>
      <c r="K12" s="39">
        <f t="shared" ref="K12:K40" si="2">SUM(E12-C12,H12-F12)</f>
        <v>0</v>
      </c>
      <c r="L12" s="19"/>
    </row>
    <row r="13" spans="2:15" x14ac:dyDescent="0.15">
      <c r="B13" s="23" t="s">
        <v>94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>FLOOR(K13,"0:15")</f>
        <v>0</v>
      </c>
      <c r="K13" s="39">
        <f t="shared" si="2"/>
        <v>0</v>
      </c>
      <c r="L13" s="19"/>
    </row>
    <row r="14" spans="2:15" x14ac:dyDescent="0.15">
      <c r="B14" s="23" t="s">
        <v>95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1"/>
        <v>0</v>
      </c>
      <c r="K14" s="39">
        <f t="shared" si="2"/>
        <v>0</v>
      </c>
      <c r="L14" s="19"/>
    </row>
    <row r="15" spans="2:15" x14ac:dyDescent="0.15">
      <c r="B15" s="23" t="s">
        <v>87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1"/>
        <v>0</v>
      </c>
      <c r="K15" s="39">
        <f t="shared" si="2"/>
        <v>0</v>
      </c>
      <c r="L15" s="19"/>
    </row>
    <row r="16" spans="2:15" x14ac:dyDescent="0.15">
      <c r="B16" s="24" t="s">
        <v>96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1"/>
        <v>0</v>
      </c>
      <c r="K16" s="39">
        <f t="shared" si="2"/>
        <v>0</v>
      </c>
      <c r="L16" s="19"/>
    </row>
    <row r="17" spans="2:12" x14ac:dyDescent="0.15">
      <c r="B17" s="25" t="s">
        <v>97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1"/>
        <v>0</v>
      </c>
      <c r="K17" s="39">
        <f t="shared" si="2"/>
        <v>0</v>
      </c>
      <c r="L17" s="19"/>
    </row>
    <row r="18" spans="2:12" x14ac:dyDescent="0.15">
      <c r="B18" s="23" t="s">
        <v>98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1"/>
        <v>0</v>
      </c>
      <c r="K18" s="39">
        <f t="shared" si="2"/>
        <v>0</v>
      </c>
      <c r="L18" s="19"/>
    </row>
    <row r="19" spans="2:12" x14ac:dyDescent="0.15">
      <c r="B19" s="23" t="s">
        <v>99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1"/>
        <v>0</v>
      </c>
      <c r="K19" s="39">
        <f t="shared" si="2"/>
        <v>0</v>
      </c>
      <c r="L19" s="19"/>
    </row>
    <row r="20" spans="2:12" x14ac:dyDescent="0.15">
      <c r="B20" s="23" t="s">
        <v>100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si="0"/>
        <v>0</v>
      </c>
      <c r="J20" s="39">
        <f t="shared" si="1"/>
        <v>0</v>
      </c>
      <c r="K20" s="39">
        <f t="shared" si="2"/>
        <v>0</v>
      </c>
      <c r="L20" s="19"/>
    </row>
    <row r="21" spans="2:12" x14ac:dyDescent="0.15">
      <c r="B21" s="23" t="s">
        <v>101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0"/>
        <v>0</v>
      </c>
      <c r="J21" s="39">
        <f t="shared" si="1"/>
        <v>0</v>
      </c>
      <c r="K21" s="39">
        <f t="shared" si="2"/>
        <v>0</v>
      </c>
      <c r="L21" s="19"/>
    </row>
    <row r="22" spans="2:12" x14ac:dyDescent="0.15">
      <c r="B22" s="23" t="s">
        <v>88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0"/>
        <v>0</v>
      </c>
      <c r="J22" s="39">
        <f t="shared" si="1"/>
        <v>0</v>
      </c>
      <c r="K22" s="39">
        <f t="shared" si="2"/>
        <v>0</v>
      </c>
      <c r="L22" s="19"/>
    </row>
    <row r="23" spans="2:12" x14ac:dyDescent="0.15">
      <c r="B23" s="24" t="s">
        <v>102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0"/>
        <v>0</v>
      </c>
      <c r="J23" s="39">
        <f t="shared" si="1"/>
        <v>0</v>
      </c>
      <c r="K23" s="39">
        <f t="shared" si="2"/>
        <v>0</v>
      </c>
      <c r="L23" s="19"/>
    </row>
    <row r="24" spans="2:12" x14ac:dyDescent="0.15">
      <c r="B24" s="25" t="s">
        <v>103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0"/>
        <v>0</v>
      </c>
      <c r="J24" s="39">
        <f t="shared" si="1"/>
        <v>0</v>
      </c>
      <c r="K24" s="39">
        <f t="shared" si="2"/>
        <v>0</v>
      </c>
      <c r="L24" s="19"/>
    </row>
    <row r="25" spans="2:12" x14ac:dyDescent="0.15">
      <c r="B25" s="23" t="s">
        <v>104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0"/>
        <v>0</v>
      </c>
      <c r="J25" s="39">
        <f t="shared" si="1"/>
        <v>0</v>
      </c>
      <c r="K25" s="39">
        <f t="shared" si="2"/>
        <v>0</v>
      </c>
      <c r="L25" s="19"/>
    </row>
    <row r="26" spans="2:12" x14ac:dyDescent="0.15">
      <c r="B26" s="23" t="s">
        <v>105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0"/>
        <v>0</v>
      </c>
      <c r="J26" s="39">
        <f t="shared" si="1"/>
        <v>0</v>
      </c>
      <c r="K26" s="39">
        <f t="shared" si="2"/>
        <v>0</v>
      </c>
      <c r="L26" s="19"/>
    </row>
    <row r="27" spans="2:12" x14ac:dyDescent="0.15">
      <c r="B27" s="23" t="s">
        <v>106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0"/>
        <v>0</v>
      </c>
      <c r="J27" s="39">
        <f t="shared" si="1"/>
        <v>0</v>
      </c>
      <c r="K27" s="39">
        <f t="shared" si="2"/>
        <v>0</v>
      </c>
      <c r="L27" s="19"/>
    </row>
    <row r="28" spans="2:12" x14ac:dyDescent="0.15">
      <c r="B28" s="23" t="s">
        <v>107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0"/>
        <v>0</v>
      </c>
      <c r="J28" s="39">
        <f t="shared" si="1"/>
        <v>0</v>
      </c>
      <c r="K28" s="39">
        <f t="shared" si="2"/>
        <v>0</v>
      </c>
      <c r="L28" s="19"/>
    </row>
    <row r="29" spans="2:12" x14ac:dyDescent="0.15">
      <c r="B29" s="23" t="s">
        <v>89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0"/>
        <v>0</v>
      </c>
      <c r="J29" s="39">
        <f t="shared" si="1"/>
        <v>0</v>
      </c>
      <c r="K29" s="39">
        <f t="shared" si="2"/>
        <v>0</v>
      </c>
      <c r="L29" s="19"/>
    </row>
    <row r="30" spans="2:12" x14ac:dyDescent="0.15">
      <c r="B30" s="24" t="s">
        <v>108</v>
      </c>
      <c r="C30" s="84"/>
      <c r="D30" s="85" t="s">
        <v>7</v>
      </c>
      <c r="E30" s="86"/>
      <c r="F30" s="96"/>
      <c r="G30" s="97" t="s">
        <v>7</v>
      </c>
      <c r="H30" s="96"/>
      <c r="I30" s="98">
        <f t="shared" si="0"/>
        <v>0</v>
      </c>
      <c r="J30" s="39">
        <f t="shared" si="1"/>
        <v>0</v>
      </c>
      <c r="K30" s="39">
        <f t="shared" si="2"/>
        <v>0</v>
      </c>
      <c r="L30" s="19"/>
    </row>
    <row r="31" spans="2:12" x14ac:dyDescent="0.15">
      <c r="B31" s="25" t="s">
        <v>109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0"/>
        <v>0</v>
      </c>
      <c r="J31" s="39">
        <f t="shared" si="1"/>
        <v>0</v>
      </c>
      <c r="K31" s="39">
        <f t="shared" si="2"/>
        <v>0</v>
      </c>
      <c r="L31" s="19"/>
    </row>
    <row r="32" spans="2:12" x14ac:dyDescent="0.15">
      <c r="B32" s="23" t="s">
        <v>110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0"/>
        <v>0</v>
      </c>
      <c r="J32" s="39">
        <f t="shared" si="1"/>
        <v>0</v>
      </c>
      <c r="K32" s="39">
        <f t="shared" si="2"/>
        <v>0</v>
      </c>
      <c r="L32" s="19"/>
    </row>
    <row r="33" spans="2:16" x14ac:dyDescent="0.15">
      <c r="B33" s="23" t="s">
        <v>111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0"/>
        <v>0</v>
      </c>
      <c r="J33" s="39">
        <f t="shared" si="1"/>
        <v>0</v>
      </c>
      <c r="K33" s="39">
        <f t="shared" si="2"/>
        <v>0</v>
      </c>
      <c r="L33" s="19"/>
    </row>
    <row r="34" spans="2:16" x14ac:dyDescent="0.15">
      <c r="B34" s="23" t="s">
        <v>112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0"/>
        <v>0</v>
      </c>
      <c r="J34" s="39">
        <f t="shared" si="1"/>
        <v>0</v>
      </c>
      <c r="K34" s="39">
        <f t="shared" si="2"/>
        <v>0</v>
      </c>
      <c r="L34" s="19"/>
    </row>
    <row r="35" spans="2:16" x14ac:dyDescent="0.15">
      <c r="B35" s="23" t="s">
        <v>113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0"/>
        <v>0</v>
      </c>
      <c r="J35" s="39">
        <f t="shared" si="1"/>
        <v>0</v>
      </c>
      <c r="K35" s="39">
        <f t="shared" si="2"/>
        <v>0</v>
      </c>
      <c r="L35" s="19"/>
    </row>
    <row r="36" spans="2:16" x14ac:dyDescent="0.15">
      <c r="B36" s="23" t="s">
        <v>90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0"/>
        <v>0</v>
      </c>
      <c r="J36" s="39">
        <f t="shared" si="1"/>
        <v>0</v>
      </c>
      <c r="K36" s="39">
        <f t="shared" si="2"/>
        <v>0</v>
      </c>
      <c r="L36" s="19"/>
    </row>
    <row r="37" spans="2:16" x14ac:dyDescent="0.15">
      <c r="B37" s="24" t="s">
        <v>114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0"/>
        <v>0</v>
      </c>
      <c r="J37" s="39">
        <f t="shared" si="1"/>
        <v>0</v>
      </c>
      <c r="K37" s="39">
        <f t="shared" si="2"/>
        <v>0</v>
      </c>
      <c r="L37" s="19"/>
    </row>
    <row r="38" spans="2:16" x14ac:dyDescent="0.15">
      <c r="B38" s="25" t="s">
        <v>115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0"/>
        <v>0</v>
      </c>
      <c r="J38" s="39">
        <f t="shared" si="1"/>
        <v>0</v>
      </c>
      <c r="K38" s="39">
        <f t="shared" si="2"/>
        <v>0</v>
      </c>
      <c r="L38" s="19"/>
    </row>
    <row r="39" spans="2:16" x14ac:dyDescent="0.15">
      <c r="B39" s="23" t="s">
        <v>116</v>
      </c>
      <c r="C39" s="84"/>
      <c r="D39" s="85" t="s">
        <v>7</v>
      </c>
      <c r="E39" s="86"/>
      <c r="F39" s="96"/>
      <c r="G39" s="97" t="s">
        <v>7</v>
      </c>
      <c r="H39" s="96"/>
      <c r="I39" s="98">
        <f t="shared" si="0"/>
        <v>0</v>
      </c>
      <c r="J39" s="39">
        <f t="shared" si="1"/>
        <v>0</v>
      </c>
      <c r="K39" s="39">
        <f t="shared" si="2"/>
        <v>0</v>
      </c>
      <c r="L39" s="19"/>
    </row>
    <row r="40" spans="2:16" ht="14.25" thickBot="1" x14ac:dyDescent="0.2">
      <c r="B40" s="60" t="s">
        <v>117</v>
      </c>
      <c r="C40" s="92"/>
      <c r="D40" s="88" t="s">
        <v>7</v>
      </c>
      <c r="E40" s="93"/>
      <c r="F40" s="99"/>
      <c r="G40" s="100" t="s">
        <v>7</v>
      </c>
      <c r="H40" s="99"/>
      <c r="I40" s="101">
        <f t="shared" ref="I40" si="3">MIN(J40,"6：00")</f>
        <v>0</v>
      </c>
      <c r="J40" s="94">
        <f>FLOOR(K40,"0:15")</f>
        <v>0</v>
      </c>
      <c r="K40" s="94">
        <f t="shared" si="2"/>
        <v>0</v>
      </c>
      <c r="L40" s="95"/>
    </row>
    <row r="41" spans="2:16" s="40" customFormat="1" ht="26.25" customHeight="1" thickBot="1" x14ac:dyDescent="0.2">
      <c r="H41" s="58" t="s">
        <v>118</v>
      </c>
      <c r="I41" s="90">
        <f>SUM(I10:I40)</f>
        <v>0</v>
      </c>
      <c r="J41" s="36">
        <f>FLOOR(I41,"1:0:0")</f>
        <v>0</v>
      </c>
      <c r="K41" s="3">
        <f>H3*J41*24</f>
        <v>0</v>
      </c>
      <c r="L41" s="91">
        <f>MIN(K41,75000)</f>
        <v>0</v>
      </c>
      <c r="M41" s="81" t="s">
        <v>48</v>
      </c>
      <c r="N41" s="82"/>
      <c r="O41" s="82"/>
      <c r="P41" s="82"/>
    </row>
    <row r="42" spans="2:16" ht="27.6" customHeight="1" thickTop="1" x14ac:dyDescent="0.15">
      <c r="B42" s="14"/>
      <c r="C42" s="13"/>
      <c r="G42" s="62"/>
      <c r="I42" s="61" t="s">
        <v>128</v>
      </c>
      <c r="J42" s="42"/>
      <c r="K42" s="42"/>
    </row>
  </sheetData>
  <mergeCells count="4">
    <mergeCell ref="J3:K3"/>
    <mergeCell ref="C8:E8"/>
    <mergeCell ref="F8:H8"/>
    <mergeCell ref="M41:P41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C9:C40 E9:F40 H9:H40" xr:uid="{00000000-0002-0000-0300-000000000000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33F88-BE48-48CE-9180-2F889584D73D}">
  <dimension ref="B2:P41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123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63" t="s">
        <v>135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39" si="0">MIN(J10,"6：00")</f>
        <v>0</v>
      </c>
      <c r="J10" s="39">
        <f>FLOOR(K10,"0:15")</f>
        <v>0</v>
      </c>
      <c r="K10" s="39">
        <f>SUM(E10-C10,H10-F10)</f>
        <v>0</v>
      </c>
      <c r="L10" s="18"/>
    </row>
    <row r="11" spans="2:15" x14ac:dyDescent="0.15">
      <c r="B11" s="64" t="s">
        <v>129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8" si="1">FLOOR(K11,"0:15")</f>
        <v>0</v>
      </c>
      <c r="K11" s="39">
        <f>SUM(E11-C11,H11-F11)</f>
        <v>0</v>
      </c>
      <c r="L11" s="19"/>
    </row>
    <row r="12" spans="2:15" x14ac:dyDescent="0.15">
      <c r="B12" s="64" t="s">
        <v>130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1"/>
        <v>0</v>
      </c>
      <c r="K12" s="39">
        <f t="shared" ref="K12:K39" si="2">SUM(E12-C12,H12-F12)</f>
        <v>0</v>
      </c>
      <c r="L12" s="19"/>
    </row>
    <row r="13" spans="2:15" x14ac:dyDescent="0.15">
      <c r="B13" s="73" t="s">
        <v>131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>FLOOR(K13,"0:15")</f>
        <v>0</v>
      </c>
      <c r="K13" s="39">
        <f t="shared" si="2"/>
        <v>0</v>
      </c>
      <c r="L13" s="19"/>
    </row>
    <row r="14" spans="2:15" x14ac:dyDescent="0.15">
      <c r="B14" s="69" t="s">
        <v>132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1"/>
        <v>0</v>
      </c>
      <c r="K14" s="39">
        <f t="shared" si="2"/>
        <v>0</v>
      </c>
      <c r="L14" s="19"/>
    </row>
    <row r="15" spans="2:15" x14ac:dyDescent="0.15">
      <c r="B15" s="64" t="s">
        <v>133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1"/>
        <v>0</v>
      </c>
      <c r="K15" s="39">
        <f t="shared" si="2"/>
        <v>0</v>
      </c>
      <c r="L15" s="19"/>
    </row>
    <row r="16" spans="2:15" x14ac:dyDescent="0.15">
      <c r="B16" s="64" t="s">
        <v>134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1"/>
        <v>0</v>
      </c>
      <c r="K16" s="39">
        <f t="shared" si="2"/>
        <v>0</v>
      </c>
      <c r="L16" s="19"/>
    </row>
    <row r="17" spans="2:12" x14ac:dyDescent="0.15">
      <c r="B17" s="63" t="s">
        <v>136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1"/>
        <v>0</v>
      </c>
      <c r="K17" s="39">
        <f t="shared" si="2"/>
        <v>0</v>
      </c>
      <c r="L17" s="19"/>
    </row>
    <row r="18" spans="2:12" x14ac:dyDescent="0.15">
      <c r="B18" s="64" t="s">
        <v>137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1"/>
        <v>0</v>
      </c>
      <c r="K18" s="39">
        <f t="shared" si="2"/>
        <v>0</v>
      </c>
      <c r="L18" s="19"/>
    </row>
    <row r="19" spans="2:12" x14ac:dyDescent="0.15">
      <c r="B19" s="64" t="s">
        <v>138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1"/>
        <v>0</v>
      </c>
      <c r="K19" s="39">
        <f t="shared" si="2"/>
        <v>0</v>
      </c>
      <c r="L19" s="19"/>
    </row>
    <row r="20" spans="2:12" x14ac:dyDescent="0.15">
      <c r="B20" s="73" t="s">
        <v>139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si="0"/>
        <v>0</v>
      </c>
      <c r="J20" s="39">
        <f t="shared" si="1"/>
        <v>0</v>
      </c>
      <c r="K20" s="39">
        <f t="shared" si="2"/>
        <v>0</v>
      </c>
      <c r="L20" s="19"/>
    </row>
    <row r="21" spans="2:12" x14ac:dyDescent="0.15">
      <c r="B21" s="69" t="s">
        <v>140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0"/>
        <v>0</v>
      </c>
      <c r="J21" s="39">
        <f t="shared" si="1"/>
        <v>0</v>
      </c>
      <c r="K21" s="39">
        <f t="shared" si="2"/>
        <v>0</v>
      </c>
      <c r="L21" s="19"/>
    </row>
    <row r="22" spans="2:12" x14ac:dyDescent="0.15">
      <c r="B22" s="64" t="s">
        <v>141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0"/>
        <v>0</v>
      </c>
      <c r="J22" s="39">
        <f t="shared" si="1"/>
        <v>0</v>
      </c>
      <c r="K22" s="39">
        <f t="shared" si="2"/>
        <v>0</v>
      </c>
      <c r="L22" s="19"/>
    </row>
    <row r="23" spans="2:12" x14ac:dyDescent="0.15">
      <c r="B23" s="64" t="s">
        <v>142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0"/>
        <v>0</v>
      </c>
      <c r="J23" s="39">
        <f t="shared" si="1"/>
        <v>0</v>
      </c>
      <c r="K23" s="39">
        <f t="shared" si="2"/>
        <v>0</v>
      </c>
      <c r="L23" s="19"/>
    </row>
    <row r="24" spans="2:12" x14ac:dyDescent="0.15">
      <c r="B24" s="63" t="s">
        <v>143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0"/>
        <v>0</v>
      </c>
      <c r="J24" s="39">
        <f t="shared" si="1"/>
        <v>0</v>
      </c>
      <c r="K24" s="39">
        <f t="shared" si="2"/>
        <v>0</v>
      </c>
      <c r="L24" s="19"/>
    </row>
    <row r="25" spans="2:12" x14ac:dyDescent="0.15">
      <c r="B25" s="64" t="s">
        <v>144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0"/>
        <v>0</v>
      </c>
      <c r="J25" s="39">
        <f t="shared" si="1"/>
        <v>0</v>
      </c>
      <c r="K25" s="39">
        <f t="shared" si="2"/>
        <v>0</v>
      </c>
      <c r="L25" s="19"/>
    </row>
    <row r="26" spans="2:12" x14ac:dyDescent="0.15">
      <c r="B26" s="64" t="s">
        <v>145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0"/>
        <v>0</v>
      </c>
      <c r="J26" s="39">
        <f t="shared" si="1"/>
        <v>0</v>
      </c>
      <c r="K26" s="39">
        <f t="shared" si="2"/>
        <v>0</v>
      </c>
      <c r="L26" s="19"/>
    </row>
    <row r="27" spans="2:12" x14ac:dyDescent="0.15">
      <c r="B27" s="72" t="s">
        <v>146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0"/>
        <v>0</v>
      </c>
      <c r="J27" s="39">
        <f t="shared" si="1"/>
        <v>0</v>
      </c>
      <c r="K27" s="39">
        <f t="shared" si="2"/>
        <v>0</v>
      </c>
      <c r="L27" s="19"/>
    </row>
    <row r="28" spans="2:12" x14ac:dyDescent="0.15">
      <c r="B28" s="69" t="s">
        <v>147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0"/>
        <v>0</v>
      </c>
      <c r="J28" s="39">
        <f t="shared" si="1"/>
        <v>0</v>
      </c>
      <c r="K28" s="39">
        <f t="shared" si="2"/>
        <v>0</v>
      </c>
      <c r="L28" s="19"/>
    </row>
    <row r="29" spans="2:12" x14ac:dyDescent="0.15">
      <c r="B29" s="64" t="s">
        <v>148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0"/>
        <v>0</v>
      </c>
      <c r="J29" s="39">
        <f t="shared" si="1"/>
        <v>0</v>
      </c>
      <c r="K29" s="39">
        <f t="shared" si="2"/>
        <v>0</v>
      </c>
      <c r="L29" s="19"/>
    </row>
    <row r="30" spans="2:12" x14ac:dyDescent="0.15">
      <c r="B30" s="64" t="s">
        <v>149</v>
      </c>
      <c r="C30" s="84"/>
      <c r="D30" s="85" t="s">
        <v>7</v>
      </c>
      <c r="E30" s="86"/>
      <c r="F30" s="96"/>
      <c r="G30" s="97" t="s">
        <v>7</v>
      </c>
      <c r="H30" s="96"/>
      <c r="I30" s="98">
        <f t="shared" si="0"/>
        <v>0</v>
      </c>
      <c r="J30" s="39">
        <f t="shared" si="1"/>
        <v>0</v>
      </c>
      <c r="K30" s="39">
        <f t="shared" si="2"/>
        <v>0</v>
      </c>
      <c r="L30" s="19"/>
    </row>
    <row r="31" spans="2:12" x14ac:dyDescent="0.15">
      <c r="B31" s="64" t="s">
        <v>150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0"/>
        <v>0</v>
      </c>
      <c r="J31" s="39">
        <f t="shared" si="1"/>
        <v>0</v>
      </c>
      <c r="K31" s="39">
        <f t="shared" si="2"/>
        <v>0</v>
      </c>
      <c r="L31" s="19"/>
    </row>
    <row r="32" spans="2:12" x14ac:dyDescent="0.15">
      <c r="B32" s="64" t="s">
        <v>151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0"/>
        <v>0</v>
      </c>
      <c r="J32" s="39">
        <f t="shared" si="1"/>
        <v>0</v>
      </c>
      <c r="K32" s="39">
        <f t="shared" si="2"/>
        <v>0</v>
      </c>
      <c r="L32" s="19"/>
    </row>
    <row r="33" spans="2:16" x14ac:dyDescent="0.15">
      <c r="B33" s="64" t="s">
        <v>152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0"/>
        <v>0</v>
      </c>
      <c r="J33" s="39">
        <f t="shared" ref="J33:J37" si="3">FLOOR(K33,"0:15")</f>
        <v>0</v>
      </c>
      <c r="K33" s="39">
        <f t="shared" ref="K33:K37" si="4">SUM(E33-C33,H33-F33)</f>
        <v>0</v>
      </c>
      <c r="L33" s="19"/>
    </row>
    <row r="34" spans="2:16" x14ac:dyDescent="0.15">
      <c r="B34" s="72" t="s">
        <v>153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0"/>
        <v>0</v>
      </c>
      <c r="J34" s="39">
        <f t="shared" si="3"/>
        <v>0</v>
      </c>
      <c r="K34" s="39">
        <f t="shared" si="4"/>
        <v>0</v>
      </c>
      <c r="L34" s="19"/>
    </row>
    <row r="35" spans="2:16" x14ac:dyDescent="0.15">
      <c r="B35" s="69" t="s">
        <v>154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0"/>
        <v>0</v>
      </c>
      <c r="J35" s="39">
        <f t="shared" si="3"/>
        <v>0</v>
      </c>
      <c r="K35" s="39">
        <f t="shared" si="4"/>
        <v>0</v>
      </c>
      <c r="L35" s="19"/>
    </row>
    <row r="36" spans="2:16" x14ac:dyDescent="0.15">
      <c r="B36" s="64" t="s">
        <v>155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0"/>
        <v>0</v>
      </c>
      <c r="J36" s="39">
        <f t="shared" si="3"/>
        <v>0</v>
      </c>
      <c r="K36" s="39">
        <f t="shared" si="4"/>
        <v>0</v>
      </c>
      <c r="L36" s="19"/>
    </row>
    <row r="37" spans="2:16" x14ac:dyDescent="0.15">
      <c r="B37" s="63" t="s">
        <v>156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0"/>
        <v>0</v>
      </c>
      <c r="J37" s="39">
        <f t="shared" si="3"/>
        <v>0</v>
      </c>
      <c r="K37" s="39">
        <f t="shared" si="4"/>
        <v>0</v>
      </c>
      <c r="L37" s="19"/>
    </row>
    <row r="38" spans="2:16" x14ac:dyDescent="0.15">
      <c r="B38" s="64" t="s">
        <v>157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0"/>
        <v>0</v>
      </c>
      <c r="J38" s="39">
        <f t="shared" si="1"/>
        <v>0</v>
      </c>
      <c r="K38" s="39">
        <f t="shared" si="2"/>
        <v>0</v>
      </c>
      <c r="L38" s="19"/>
    </row>
    <row r="39" spans="2:16" ht="14.25" thickBot="1" x14ac:dyDescent="0.2">
      <c r="B39" s="65" t="s">
        <v>158</v>
      </c>
      <c r="C39" s="92"/>
      <c r="D39" s="88" t="s">
        <v>7</v>
      </c>
      <c r="E39" s="93"/>
      <c r="F39" s="99"/>
      <c r="G39" s="100" t="s">
        <v>7</v>
      </c>
      <c r="H39" s="99"/>
      <c r="I39" s="101">
        <f t="shared" si="0"/>
        <v>0</v>
      </c>
      <c r="J39" s="94">
        <f>FLOOR(K39,"0:15")</f>
        <v>0</v>
      </c>
      <c r="K39" s="94">
        <f t="shared" si="2"/>
        <v>0</v>
      </c>
      <c r="L39" s="95"/>
    </row>
    <row r="40" spans="2:16" s="40" customFormat="1" ht="26.25" customHeight="1" thickBot="1" x14ac:dyDescent="0.2">
      <c r="H40" s="58" t="s">
        <v>124</v>
      </c>
      <c r="I40" s="90">
        <f>SUM(I10:I39)</f>
        <v>0</v>
      </c>
      <c r="J40" s="36">
        <f>FLOOR(I40,"1:0:0")</f>
        <v>0</v>
      </c>
      <c r="K40" s="3">
        <f>H3*J40*24</f>
        <v>0</v>
      </c>
      <c r="L40" s="91">
        <f>MIN(K40,75000)</f>
        <v>0</v>
      </c>
      <c r="M40" s="81" t="s">
        <v>48</v>
      </c>
      <c r="N40" s="82"/>
      <c r="O40" s="82"/>
      <c r="P40" s="82"/>
    </row>
    <row r="41" spans="2:16" ht="27.6" customHeight="1" thickTop="1" x14ac:dyDescent="0.15">
      <c r="B41" s="14"/>
      <c r="C41" s="13"/>
      <c r="G41" s="62"/>
      <c r="I41" s="61" t="s">
        <v>128</v>
      </c>
      <c r="J41" s="42"/>
      <c r="K41" s="42"/>
    </row>
  </sheetData>
  <mergeCells count="4">
    <mergeCell ref="J3:K3"/>
    <mergeCell ref="C8:E8"/>
    <mergeCell ref="F8:H8"/>
    <mergeCell ref="M40:P40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H9:H39 E9:F39 C9:C39" xr:uid="{AD7C4DF8-9859-48DE-A913-CE24A8817172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C0A3-6AEC-4751-90F7-3AECEB98B96F}">
  <dimension ref="B2:P42"/>
  <sheetViews>
    <sheetView tabSelected="1" view="pageBreakPreview" zoomScaleNormal="100" zoomScaleSheetLayoutView="100" workbookViewId="0">
      <selection activeCell="B4" sqref="B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122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67" t="s">
        <v>159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19" si="0">MIN(J10,"6：00")</f>
        <v>0</v>
      </c>
      <c r="J10" s="39">
        <f>FLOOR(K10,"0:15")</f>
        <v>0</v>
      </c>
      <c r="K10" s="39">
        <f>SUM(E10-C10,H10-F10)</f>
        <v>0</v>
      </c>
      <c r="L10" s="18"/>
    </row>
    <row r="11" spans="2:15" x14ac:dyDescent="0.15">
      <c r="B11" s="74" t="s">
        <v>160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9" si="1">FLOOR(K11,"0:15")</f>
        <v>0</v>
      </c>
      <c r="K11" s="39">
        <f>SUM(E11-C11,H11-F11)</f>
        <v>0</v>
      </c>
      <c r="L11" s="19"/>
    </row>
    <row r="12" spans="2:15" x14ac:dyDescent="0.15">
      <c r="B12" s="70" t="s">
        <v>161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1"/>
        <v>0</v>
      </c>
      <c r="K12" s="39">
        <f t="shared" ref="K12:K40" si="2">SUM(E12-C12,H12-F12)</f>
        <v>0</v>
      </c>
      <c r="L12" s="19"/>
    </row>
    <row r="13" spans="2:15" x14ac:dyDescent="0.15">
      <c r="B13" s="67" t="s">
        <v>162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>FLOOR(K13,"0:15")</f>
        <v>0</v>
      </c>
      <c r="K13" s="39">
        <f t="shared" si="2"/>
        <v>0</v>
      </c>
      <c r="L13" s="19"/>
    </row>
    <row r="14" spans="2:15" x14ac:dyDescent="0.15">
      <c r="B14" s="67" t="s">
        <v>163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1"/>
        <v>0</v>
      </c>
      <c r="K14" s="39">
        <f t="shared" si="2"/>
        <v>0</v>
      </c>
      <c r="L14" s="19"/>
    </row>
    <row r="15" spans="2:15" x14ac:dyDescent="0.15">
      <c r="B15" s="67" t="s">
        <v>164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1"/>
        <v>0</v>
      </c>
      <c r="K15" s="39">
        <f t="shared" si="2"/>
        <v>0</v>
      </c>
      <c r="L15" s="19"/>
    </row>
    <row r="16" spans="2:15" x14ac:dyDescent="0.15">
      <c r="B16" s="67" t="s">
        <v>165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1"/>
        <v>0</v>
      </c>
      <c r="K16" s="39">
        <f t="shared" si="2"/>
        <v>0</v>
      </c>
      <c r="L16" s="19"/>
    </row>
    <row r="17" spans="2:12" x14ac:dyDescent="0.15">
      <c r="B17" s="67" t="s">
        <v>166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1"/>
        <v>0</v>
      </c>
      <c r="K17" s="39">
        <f t="shared" si="2"/>
        <v>0</v>
      </c>
      <c r="L17" s="19"/>
    </row>
    <row r="18" spans="2:12" x14ac:dyDescent="0.15">
      <c r="B18" s="74" t="s">
        <v>167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1"/>
        <v>0</v>
      </c>
      <c r="K18" s="39">
        <f t="shared" si="2"/>
        <v>0</v>
      </c>
      <c r="L18" s="19"/>
    </row>
    <row r="19" spans="2:12" x14ac:dyDescent="0.15">
      <c r="B19" s="70" t="s">
        <v>168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1"/>
        <v>0</v>
      </c>
      <c r="K19" s="39">
        <f t="shared" si="2"/>
        <v>0</v>
      </c>
      <c r="L19" s="19"/>
    </row>
    <row r="20" spans="2:12" x14ac:dyDescent="0.15">
      <c r="B20" s="67" t="s">
        <v>169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ref="I20:I40" si="3">MIN(J20,"6：00")</f>
        <v>0</v>
      </c>
      <c r="J20" s="39">
        <f t="shared" si="1"/>
        <v>0</v>
      </c>
      <c r="K20" s="39">
        <f t="shared" si="2"/>
        <v>0</v>
      </c>
      <c r="L20" s="19"/>
    </row>
    <row r="21" spans="2:12" x14ac:dyDescent="0.15">
      <c r="B21" s="67" t="s">
        <v>170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3"/>
        <v>0</v>
      </c>
      <c r="J21" s="39">
        <f t="shared" si="1"/>
        <v>0</v>
      </c>
      <c r="K21" s="39">
        <f t="shared" si="2"/>
        <v>0</v>
      </c>
      <c r="L21" s="19"/>
    </row>
    <row r="22" spans="2:12" x14ac:dyDescent="0.15">
      <c r="B22" s="67" t="s">
        <v>171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3"/>
        <v>0</v>
      </c>
      <c r="J22" s="39">
        <f t="shared" si="1"/>
        <v>0</v>
      </c>
      <c r="K22" s="39">
        <f t="shared" si="2"/>
        <v>0</v>
      </c>
      <c r="L22" s="19"/>
    </row>
    <row r="23" spans="2:12" x14ac:dyDescent="0.15">
      <c r="B23" s="67" t="s">
        <v>172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3"/>
        <v>0</v>
      </c>
      <c r="J23" s="39">
        <f t="shared" si="1"/>
        <v>0</v>
      </c>
      <c r="K23" s="39">
        <f t="shared" si="2"/>
        <v>0</v>
      </c>
      <c r="L23" s="19"/>
    </row>
    <row r="24" spans="2:12" x14ac:dyDescent="0.15">
      <c r="B24" s="67" t="s">
        <v>173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3"/>
        <v>0</v>
      </c>
      <c r="J24" s="39">
        <f t="shared" si="1"/>
        <v>0</v>
      </c>
      <c r="K24" s="39">
        <f t="shared" si="2"/>
        <v>0</v>
      </c>
      <c r="L24" s="19"/>
    </row>
    <row r="25" spans="2:12" x14ac:dyDescent="0.15">
      <c r="B25" s="74" t="s">
        <v>174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3"/>
        <v>0</v>
      </c>
      <c r="J25" s="39">
        <f t="shared" si="1"/>
        <v>0</v>
      </c>
      <c r="K25" s="39">
        <f t="shared" si="2"/>
        <v>0</v>
      </c>
      <c r="L25" s="19"/>
    </row>
    <row r="26" spans="2:12" x14ac:dyDescent="0.15">
      <c r="B26" s="70" t="s">
        <v>175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3"/>
        <v>0</v>
      </c>
      <c r="J26" s="39">
        <f t="shared" si="1"/>
        <v>0</v>
      </c>
      <c r="K26" s="39">
        <f t="shared" si="2"/>
        <v>0</v>
      </c>
      <c r="L26" s="19"/>
    </row>
    <row r="27" spans="2:12" x14ac:dyDescent="0.15">
      <c r="B27" s="67" t="s">
        <v>176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3"/>
        <v>0</v>
      </c>
      <c r="J27" s="39">
        <f t="shared" si="1"/>
        <v>0</v>
      </c>
      <c r="K27" s="39">
        <f t="shared" si="2"/>
        <v>0</v>
      </c>
      <c r="L27" s="19"/>
    </row>
    <row r="28" spans="2:12" x14ac:dyDescent="0.15">
      <c r="B28" s="67" t="s">
        <v>177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3"/>
        <v>0</v>
      </c>
      <c r="J28" s="39">
        <f t="shared" si="1"/>
        <v>0</v>
      </c>
      <c r="K28" s="39">
        <f t="shared" si="2"/>
        <v>0</v>
      </c>
      <c r="L28" s="19"/>
    </row>
    <row r="29" spans="2:12" x14ac:dyDescent="0.15">
      <c r="B29" s="67" t="s">
        <v>178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3"/>
        <v>0</v>
      </c>
      <c r="J29" s="39">
        <f t="shared" si="1"/>
        <v>0</v>
      </c>
      <c r="K29" s="39">
        <f t="shared" si="2"/>
        <v>0</v>
      </c>
      <c r="L29" s="19"/>
    </row>
    <row r="30" spans="2:12" x14ac:dyDescent="0.15">
      <c r="B30" s="67" t="s">
        <v>179</v>
      </c>
      <c r="C30" s="102"/>
      <c r="D30" s="97" t="s">
        <v>7</v>
      </c>
      <c r="E30" s="96"/>
      <c r="F30" s="96"/>
      <c r="G30" s="97" t="s">
        <v>7</v>
      </c>
      <c r="H30" s="96"/>
      <c r="I30" s="98">
        <f t="shared" si="3"/>
        <v>0</v>
      </c>
      <c r="J30" s="39">
        <f t="shared" si="1"/>
        <v>0</v>
      </c>
      <c r="K30" s="39">
        <f t="shared" si="2"/>
        <v>0</v>
      </c>
      <c r="L30" s="19"/>
    </row>
    <row r="31" spans="2:12" x14ac:dyDescent="0.15">
      <c r="B31" s="67" t="s">
        <v>180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3"/>
        <v>0</v>
      </c>
      <c r="J31" s="39">
        <f t="shared" si="1"/>
        <v>0</v>
      </c>
      <c r="K31" s="39">
        <f t="shared" si="2"/>
        <v>0</v>
      </c>
      <c r="L31" s="19"/>
    </row>
    <row r="32" spans="2:12" x14ac:dyDescent="0.15">
      <c r="B32" s="74" t="s">
        <v>181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3"/>
        <v>0</v>
      </c>
      <c r="J32" s="39">
        <f t="shared" si="1"/>
        <v>0</v>
      </c>
      <c r="K32" s="39">
        <f t="shared" si="2"/>
        <v>0</v>
      </c>
      <c r="L32" s="19"/>
    </row>
    <row r="33" spans="2:16" x14ac:dyDescent="0.15">
      <c r="B33" s="70" t="s">
        <v>182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3"/>
        <v>0</v>
      </c>
      <c r="J33" s="39">
        <f t="shared" si="1"/>
        <v>0</v>
      </c>
      <c r="K33" s="39">
        <f t="shared" si="2"/>
        <v>0</v>
      </c>
      <c r="L33" s="19"/>
    </row>
    <row r="34" spans="2:16" x14ac:dyDescent="0.15">
      <c r="B34" s="67" t="s">
        <v>183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3"/>
        <v>0</v>
      </c>
      <c r="J34" s="39">
        <f t="shared" si="1"/>
        <v>0</v>
      </c>
      <c r="K34" s="39">
        <f t="shared" si="2"/>
        <v>0</v>
      </c>
      <c r="L34" s="19"/>
    </row>
    <row r="35" spans="2:16" x14ac:dyDescent="0.15">
      <c r="B35" s="67" t="s">
        <v>184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3"/>
        <v>0</v>
      </c>
      <c r="J35" s="39">
        <f t="shared" si="1"/>
        <v>0</v>
      </c>
      <c r="K35" s="39">
        <f t="shared" si="2"/>
        <v>0</v>
      </c>
      <c r="L35" s="19"/>
    </row>
    <row r="36" spans="2:16" x14ac:dyDescent="0.15">
      <c r="B36" s="67" t="s">
        <v>185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3"/>
        <v>0</v>
      </c>
      <c r="J36" s="39">
        <f t="shared" si="1"/>
        <v>0</v>
      </c>
      <c r="K36" s="39">
        <f t="shared" si="2"/>
        <v>0</v>
      </c>
      <c r="L36" s="19"/>
    </row>
    <row r="37" spans="2:16" x14ac:dyDescent="0.15">
      <c r="B37" s="67" t="s">
        <v>186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3"/>
        <v>0</v>
      </c>
      <c r="J37" s="39">
        <f t="shared" si="1"/>
        <v>0</v>
      </c>
      <c r="K37" s="39">
        <f t="shared" si="2"/>
        <v>0</v>
      </c>
      <c r="L37" s="19"/>
    </row>
    <row r="38" spans="2:16" x14ac:dyDescent="0.15">
      <c r="B38" s="67" t="s">
        <v>187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3"/>
        <v>0</v>
      </c>
      <c r="J38" s="39">
        <f t="shared" si="1"/>
        <v>0</v>
      </c>
      <c r="K38" s="39">
        <f t="shared" si="2"/>
        <v>0</v>
      </c>
      <c r="L38" s="19"/>
    </row>
    <row r="39" spans="2:16" x14ac:dyDescent="0.15">
      <c r="B39" s="74" t="s">
        <v>188</v>
      </c>
      <c r="C39" s="84"/>
      <c r="D39" s="85" t="s">
        <v>7</v>
      </c>
      <c r="E39" s="86"/>
      <c r="F39" s="96"/>
      <c r="G39" s="97" t="s">
        <v>7</v>
      </c>
      <c r="H39" s="96"/>
      <c r="I39" s="98">
        <f t="shared" si="3"/>
        <v>0</v>
      </c>
      <c r="J39" s="39">
        <f t="shared" si="1"/>
        <v>0</v>
      </c>
      <c r="K39" s="39">
        <f t="shared" si="2"/>
        <v>0</v>
      </c>
      <c r="L39" s="19"/>
    </row>
    <row r="40" spans="2:16" ht="14.25" thickBot="1" x14ac:dyDescent="0.2">
      <c r="B40" s="71" t="s">
        <v>189</v>
      </c>
      <c r="C40" s="84"/>
      <c r="D40" s="85" t="s">
        <v>7</v>
      </c>
      <c r="E40" s="86"/>
      <c r="F40" s="96"/>
      <c r="G40" s="97" t="s">
        <v>7</v>
      </c>
      <c r="H40" s="96"/>
      <c r="I40" s="98">
        <f t="shared" si="3"/>
        <v>0</v>
      </c>
      <c r="J40" s="39">
        <f>FLOOR(K40,"0:15")</f>
        <v>0</v>
      </c>
      <c r="K40" s="39">
        <f t="shared" si="2"/>
        <v>0</v>
      </c>
      <c r="L40" s="43"/>
    </row>
    <row r="41" spans="2:16" s="40" customFormat="1" ht="26.25" customHeight="1" thickTop="1" thickBot="1" x14ac:dyDescent="0.2">
      <c r="H41" s="58" t="s">
        <v>125</v>
      </c>
      <c r="I41" s="89">
        <f>SUM(I10:I40)</f>
        <v>0</v>
      </c>
      <c r="J41" s="36">
        <f>FLOOR(I41,"1:0:0")</f>
        <v>0</v>
      </c>
      <c r="K41" s="3">
        <f>H3*J41*24</f>
        <v>0</v>
      </c>
      <c r="L41" s="56">
        <f>MIN(K41,75000)</f>
        <v>0</v>
      </c>
      <c r="M41" s="81" t="s">
        <v>48</v>
      </c>
      <c r="N41" s="82"/>
      <c r="O41" s="82"/>
      <c r="P41" s="82"/>
    </row>
    <row r="42" spans="2:16" ht="27.6" customHeight="1" thickTop="1" x14ac:dyDescent="0.15">
      <c r="B42" s="14"/>
      <c r="C42" s="13"/>
      <c r="G42" s="62"/>
      <c r="I42" s="61" t="s">
        <v>128</v>
      </c>
      <c r="J42" s="42"/>
      <c r="K42" s="42"/>
    </row>
  </sheetData>
  <mergeCells count="4">
    <mergeCell ref="J3:K3"/>
    <mergeCell ref="C8:E8"/>
    <mergeCell ref="F8:H8"/>
    <mergeCell ref="M41:P41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C9:C40 E9:F40 H9:H40" xr:uid="{49F64149-5508-4544-8B52-F5B2ABA47A02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B40A7-AC56-4AA1-BA02-83C946F563E5}">
  <dimension ref="B2:P41"/>
  <sheetViews>
    <sheetView view="pageBreakPreview" zoomScaleNormal="100" zoomScaleSheetLayoutView="100" workbookViewId="0">
      <selection activeCell="B4" sqref="B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121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67" t="s">
        <v>190</v>
      </c>
      <c r="C10" s="103"/>
      <c r="D10" s="104" t="s">
        <v>7</v>
      </c>
      <c r="E10" s="105"/>
      <c r="F10" s="105"/>
      <c r="G10" s="104" t="s">
        <v>7</v>
      </c>
      <c r="H10" s="105"/>
      <c r="I10" s="98">
        <f>MIN(J10,"6：00")</f>
        <v>0</v>
      </c>
      <c r="J10" s="83">
        <f>FLOOR(K10,"0:15")</f>
        <v>0</v>
      </c>
      <c r="K10" s="83">
        <f>SUM(E10-C10,H10-F10)</f>
        <v>0</v>
      </c>
      <c r="L10" s="19"/>
    </row>
    <row r="11" spans="2:15" x14ac:dyDescent="0.15">
      <c r="B11" s="67" t="s">
        <v>191</v>
      </c>
      <c r="C11" s="102"/>
      <c r="D11" s="97" t="s">
        <v>7</v>
      </c>
      <c r="E11" s="96"/>
      <c r="F11" s="97"/>
      <c r="G11" s="97" t="s">
        <v>7</v>
      </c>
      <c r="H11" s="97"/>
      <c r="I11" s="98">
        <f>MIN(J11,"6：00")</f>
        <v>0</v>
      </c>
      <c r="J11" s="83">
        <f t="shared" ref="J11:J39" si="0">FLOOR(K11,"0:15")</f>
        <v>0</v>
      </c>
      <c r="K11" s="83">
        <f>SUM(E11-C11,H11-F11)</f>
        <v>0</v>
      </c>
      <c r="L11" s="19"/>
    </row>
    <row r="12" spans="2:15" x14ac:dyDescent="0.15">
      <c r="B12" s="67" t="s">
        <v>192</v>
      </c>
      <c r="C12" s="102"/>
      <c r="D12" s="97" t="s">
        <v>7</v>
      </c>
      <c r="E12" s="96"/>
      <c r="F12" s="96"/>
      <c r="G12" s="97" t="s">
        <v>7</v>
      </c>
      <c r="H12" s="96"/>
      <c r="I12" s="98">
        <f t="shared" ref="I12:I39" si="1">MIN(J12,"6：00")</f>
        <v>0</v>
      </c>
      <c r="J12" s="83">
        <f t="shared" si="0"/>
        <v>0</v>
      </c>
      <c r="K12" s="83">
        <f t="shared" ref="K12:K39" si="2">SUM(E12-C12,H12-F12)</f>
        <v>0</v>
      </c>
      <c r="L12" s="19"/>
    </row>
    <row r="13" spans="2:15" x14ac:dyDescent="0.15">
      <c r="B13" s="67" t="s">
        <v>193</v>
      </c>
      <c r="C13" s="102"/>
      <c r="D13" s="97" t="s">
        <v>7</v>
      </c>
      <c r="E13" s="96"/>
      <c r="F13" s="96"/>
      <c r="G13" s="97" t="s">
        <v>7</v>
      </c>
      <c r="H13" s="96"/>
      <c r="I13" s="98">
        <f t="shared" si="1"/>
        <v>0</v>
      </c>
      <c r="J13" s="83">
        <f>FLOOR(K13,"0:15")</f>
        <v>0</v>
      </c>
      <c r="K13" s="83">
        <f t="shared" si="2"/>
        <v>0</v>
      </c>
      <c r="L13" s="19"/>
    </row>
    <row r="14" spans="2:15" x14ac:dyDescent="0.15">
      <c r="B14" s="67" t="s">
        <v>194</v>
      </c>
      <c r="C14" s="102"/>
      <c r="D14" s="97" t="s">
        <v>7</v>
      </c>
      <c r="E14" s="96"/>
      <c r="F14" s="96"/>
      <c r="G14" s="97" t="s">
        <v>7</v>
      </c>
      <c r="H14" s="96"/>
      <c r="I14" s="98">
        <f t="shared" si="1"/>
        <v>0</v>
      </c>
      <c r="J14" s="83">
        <f t="shared" si="0"/>
        <v>0</v>
      </c>
      <c r="K14" s="83">
        <f t="shared" si="2"/>
        <v>0</v>
      </c>
      <c r="L14" s="19"/>
    </row>
    <row r="15" spans="2:15" x14ac:dyDescent="0.15">
      <c r="B15" s="74" t="s">
        <v>195</v>
      </c>
      <c r="C15" s="102"/>
      <c r="D15" s="97" t="s">
        <v>7</v>
      </c>
      <c r="E15" s="96"/>
      <c r="F15" s="96"/>
      <c r="G15" s="97" t="s">
        <v>7</v>
      </c>
      <c r="H15" s="96"/>
      <c r="I15" s="98">
        <f t="shared" si="1"/>
        <v>0</v>
      </c>
      <c r="J15" s="87">
        <f t="shared" si="0"/>
        <v>0</v>
      </c>
      <c r="K15" s="87">
        <f t="shared" si="2"/>
        <v>0</v>
      </c>
      <c r="L15" s="19"/>
    </row>
    <row r="16" spans="2:15" x14ac:dyDescent="0.15">
      <c r="B16" s="70" t="s">
        <v>196</v>
      </c>
      <c r="C16" s="102"/>
      <c r="D16" s="97" t="s">
        <v>7</v>
      </c>
      <c r="E16" s="96"/>
      <c r="F16" s="96"/>
      <c r="G16" s="97" t="s">
        <v>7</v>
      </c>
      <c r="H16" s="96"/>
      <c r="I16" s="98">
        <f t="shared" si="1"/>
        <v>0</v>
      </c>
      <c r="J16" s="87">
        <f t="shared" si="0"/>
        <v>0</v>
      </c>
      <c r="K16" s="87">
        <f t="shared" si="2"/>
        <v>0</v>
      </c>
      <c r="L16" s="19"/>
    </row>
    <row r="17" spans="2:12" x14ac:dyDescent="0.15">
      <c r="B17" s="67" t="s">
        <v>197</v>
      </c>
      <c r="C17" s="102"/>
      <c r="D17" s="97" t="s">
        <v>7</v>
      </c>
      <c r="E17" s="96"/>
      <c r="F17" s="96"/>
      <c r="G17" s="97" t="s">
        <v>7</v>
      </c>
      <c r="H17" s="96"/>
      <c r="I17" s="98">
        <f t="shared" si="1"/>
        <v>0</v>
      </c>
      <c r="J17" s="83">
        <f t="shared" si="0"/>
        <v>0</v>
      </c>
      <c r="K17" s="83">
        <f t="shared" si="2"/>
        <v>0</v>
      </c>
      <c r="L17" s="19"/>
    </row>
    <row r="18" spans="2:12" x14ac:dyDescent="0.15">
      <c r="B18" s="67" t="s">
        <v>198</v>
      </c>
      <c r="C18" s="102"/>
      <c r="D18" s="97" t="s">
        <v>7</v>
      </c>
      <c r="E18" s="96"/>
      <c r="F18" s="96"/>
      <c r="G18" s="97" t="s">
        <v>7</v>
      </c>
      <c r="H18" s="96"/>
      <c r="I18" s="98">
        <f t="shared" si="1"/>
        <v>0</v>
      </c>
      <c r="J18" s="83">
        <f t="shared" si="0"/>
        <v>0</v>
      </c>
      <c r="K18" s="83">
        <f t="shared" si="2"/>
        <v>0</v>
      </c>
      <c r="L18" s="19"/>
    </row>
    <row r="19" spans="2:12" x14ac:dyDescent="0.15">
      <c r="B19" s="67" t="s">
        <v>199</v>
      </c>
      <c r="C19" s="102"/>
      <c r="D19" s="97" t="s">
        <v>7</v>
      </c>
      <c r="E19" s="96"/>
      <c r="F19" s="96"/>
      <c r="G19" s="97" t="s">
        <v>7</v>
      </c>
      <c r="H19" s="96"/>
      <c r="I19" s="98">
        <f t="shared" si="1"/>
        <v>0</v>
      </c>
      <c r="J19" s="83">
        <f t="shared" si="0"/>
        <v>0</v>
      </c>
      <c r="K19" s="83">
        <f t="shared" si="2"/>
        <v>0</v>
      </c>
      <c r="L19" s="19"/>
    </row>
    <row r="20" spans="2:12" x14ac:dyDescent="0.15">
      <c r="B20" s="67" t="s">
        <v>200</v>
      </c>
      <c r="C20" s="102"/>
      <c r="D20" s="97" t="s">
        <v>7</v>
      </c>
      <c r="E20" s="96"/>
      <c r="F20" s="96"/>
      <c r="G20" s="97" t="s">
        <v>7</v>
      </c>
      <c r="H20" s="96"/>
      <c r="I20" s="98">
        <f t="shared" si="1"/>
        <v>0</v>
      </c>
      <c r="J20" s="83">
        <f t="shared" si="0"/>
        <v>0</v>
      </c>
      <c r="K20" s="83">
        <f t="shared" si="2"/>
        <v>0</v>
      </c>
      <c r="L20" s="19"/>
    </row>
    <row r="21" spans="2:12" x14ac:dyDescent="0.15">
      <c r="B21" s="67" t="s">
        <v>201</v>
      </c>
      <c r="C21" s="102"/>
      <c r="D21" s="97" t="s">
        <v>7</v>
      </c>
      <c r="E21" s="96"/>
      <c r="F21" s="96"/>
      <c r="G21" s="97" t="s">
        <v>7</v>
      </c>
      <c r="H21" s="96"/>
      <c r="I21" s="98">
        <f t="shared" si="1"/>
        <v>0</v>
      </c>
      <c r="J21" s="83">
        <f t="shared" si="0"/>
        <v>0</v>
      </c>
      <c r="K21" s="83">
        <f t="shared" si="2"/>
        <v>0</v>
      </c>
      <c r="L21" s="19"/>
    </row>
    <row r="22" spans="2:12" x14ac:dyDescent="0.15">
      <c r="B22" s="74" t="s">
        <v>202</v>
      </c>
      <c r="C22" s="102"/>
      <c r="D22" s="97" t="s">
        <v>7</v>
      </c>
      <c r="E22" s="96"/>
      <c r="F22" s="96"/>
      <c r="G22" s="97" t="s">
        <v>7</v>
      </c>
      <c r="H22" s="96"/>
      <c r="I22" s="98">
        <f t="shared" si="1"/>
        <v>0</v>
      </c>
      <c r="J22" s="87">
        <f t="shared" si="0"/>
        <v>0</v>
      </c>
      <c r="K22" s="87">
        <f t="shared" si="2"/>
        <v>0</v>
      </c>
      <c r="L22" s="19"/>
    </row>
    <row r="23" spans="2:12" x14ac:dyDescent="0.15">
      <c r="B23" s="70" t="s">
        <v>203</v>
      </c>
      <c r="C23" s="102"/>
      <c r="D23" s="97" t="s">
        <v>7</v>
      </c>
      <c r="E23" s="96"/>
      <c r="F23" s="96"/>
      <c r="G23" s="97" t="s">
        <v>7</v>
      </c>
      <c r="H23" s="96"/>
      <c r="I23" s="98">
        <f t="shared" si="1"/>
        <v>0</v>
      </c>
      <c r="J23" s="87">
        <f t="shared" si="0"/>
        <v>0</v>
      </c>
      <c r="K23" s="87">
        <f t="shared" si="2"/>
        <v>0</v>
      </c>
      <c r="L23" s="19"/>
    </row>
    <row r="24" spans="2:12" x14ac:dyDescent="0.15">
      <c r="B24" s="67" t="s">
        <v>204</v>
      </c>
      <c r="C24" s="102"/>
      <c r="D24" s="97" t="s">
        <v>7</v>
      </c>
      <c r="E24" s="96"/>
      <c r="F24" s="96"/>
      <c r="G24" s="97" t="s">
        <v>7</v>
      </c>
      <c r="H24" s="96"/>
      <c r="I24" s="98">
        <f t="shared" si="1"/>
        <v>0</v>
      </c>
      <c r="J24" s="83">
        <f t="shared" si="0"/>
        <v>0</v>
      </c>
      <c r="K24" s="83">
        <f t="shared" si="2"/>
        <v>0</v>
      </c>
      <c r="L24" s="19"/>
    </row>
    <row r="25" spans="2:12" x14ac:dyDescent="0.15">
      <c r="B25" s="67" t="s">
        <v>205</v>
      </c>
      <c r="C25" s="102"/>
      <c r="D25" s="97" t="s">
        <v>7</v>
      </c>
      <c r="E25" s="96"/>
      <c r="F25" s="96"/>
      <c r="G25" s="97" t="s">
        <v>7</v>
      </c>
      <c r="H25" s="96"/>
      <c r="I25" s="98">
        <f t="shared" si="1"/>
        <v>0</v>
      </c>
      <c r="J25" s="83">
        <f t="shared" si="0"/>
        <v>0</v>
      </c>
      <c r="K25" s="83">
        <f t="shared" si="2"/>
        <v>0</v>
      </c>
      <c r="L25" s="19"/>
    </row>
    <row r="26" spans="2:12" x14ac:dyDescent="0.15">
      <c r="B26" s="67" t="s">
        <v>206</v>
      </c>
      <c r="C26" s="102"/>
      <c r="D26" s="97" t="s">
        <v>7</v>
      </c>
      <c r="E26" s="96"/>
      <c r="F26" s="96"/>
      <c r="G26" s="97" t="s">
        <v>7</v>
      </c>
      <c r="H26" s="96"/>
      <c r="I26" s="98">
        <f t="shared" si="1"/>
        <v>0</v>
      </c>
      <c r="J26" s="83">
        <f t="shared" si="0"/>
        <v>0</v>
      </c>
      <c r="K26" s="83">
        <f t="shared" si="2"/>
        <v>0</v>
      </c>
      <c r="L26" s="19"/>
    </row>
    <row r="27" spans="2:12" x14ac:dyDescent="0.15">
      <c r="B27" s="67" t="s">
        <v>207</v>
      </c>
      <c r="C27" s="102"/>
      <c r="D27" s="97" t="s">
        <v>7</v>
      </c>
      <c r="E27" s="96"/>
      <c r="F27" s="96"/>
      <c r="G27" s="97" t="s">
        <v>7</v>
      </c>
      <c r="H27" s="96"/>
      <c r="I27" s="98">
        <f t="shared" si="1"/>
        <v>0</v>
      </c>
      <c r="J27" s="83">
        <f t="shared" si="0"/>
        <v>0</v>
      </c>
      <c r="K27" s="83">
        <f t="shared" si="2"/>
        <v>0</v>
      </c>
      <c r="L27" s="19"/>
    </row>
    <row r="28" spans="2:12" x14ac:dyDescent="0.15">
      <c r="B28" s="67" t="s">
        <v>208</v>
      </c>
      <c r="C28" s="102"/>
      <c r="D28" s="97" t="s">
        <v>7</v>
      </c>
      <c r="E28" s="96"/>
      <c r="F28" s="96"/>
      <c r="G28" s="97" t="s">
        <v>7</v>
      </c>
      <c r="H28" s="96"/>
      <c r="I28" s="98">
        <f t="shared" si="1"/>
        <v>0</v>
      </c>
      <c r="J28" s="83">
        <f t="shared" si="0"/>
        <v>0</v>
      </c>
      <c r="K28" s="83">
        <f t="shared" si="2"/>
        <v>0</v>
      </c>
      <c r="L28" s="19"/>
    </row>
    <row r="29" spans="2:12" x14ac:dyDescent="0.15">
      <c r="B29" s="74" t="s">
        <v>209</v>
      </c>
      <c r="C29" s="102"/>
      <c r="D29" s="97" t="s">
        <v>7</v>
      </c>
      <c r="E29" s="96"/>
      <c r="F29" s="96"/>
      <c r="G29" s="97" t="s">
        <v>7</v>
      </c>
      <c r="H29" s="96"/>
      <c r="I29" s="98">
        <f t="shared" si="1"/>
        <v>0</v>
      </c>
      <c r="J29" s="87">
        <f t="shared" si="0"/>
        <v>0</v>
      </c>
      <c r="K29" s="87">
        <f t="shared" si="2"/>
        <v>0</v>
      </c>
      <c r="L29" s="19"/>
    </row>
    <row r="30" spans="2:12" x14ac:dyDescent="0.15">
      <c r="B30" s="70" t="s">
        <v>210</v>
      </c>
      <c r="C30" s="102"/>
      <c r="D30" s="97" t="s">
        <v>7</v>
      </c>
      <c r="E30" s="96"/>
      <c r="F30" s="96"/>
      <c r="G30" s="97" t="s">
        <v>7</v>
      </c>
      <c r="H30" s="96"/>
      <c r="I30" s="98">
        <f t="shared" si="1"/>
        <v>0</v>
      </c>
      <c r="J30" s="87">
        <f t="shared" si="0"/>
        <v>0</v>
      </c>
      <c r="K30" s="87">
        <f t="shared" si="2"/>
        <v>0</v>
      </c>
      <c r="L30" s="19"/>
    </row>
    <row r="31" spans="2:12" x14ac:dyDescent="0.15">
      <c r="B31" s="67" t="s">
        <v>211</v>
      </c>
      <c r="C31" s="102"/>
      <c r="D31" s="97" t="s">
        <v>7</v>
      </c>
      <c r="E31" s="96"/>
      <c r="F31" s="96"/>
      <c r="G31" s="97" t="s">
        <v>7</v>
      </c>
      <c r="H31" s="96"/>
      <c r="I31" s="98">
        <f t="shared" si="1"/>
        <v>0</v>
      </c>
      <c r="J31" s="83">
        <f t="shared" si="0"/>
        <v>0</v>
      </c>
      <c r="K31" s="83">
        <f t="shared" si="2"/>
        <v>0</v>
      </c>
      <c r="L31" s="19"/>
    </row>
    <row r="32" spans="2:12" x14ac:dyDescent="0.15">
      <c r="B32" s="67" t="s">
        <v>212</v>
      </c>
      <c r="C32" s="102"/>
      <c r="D32" s="97" t="s">
        <v>7</v>
      </c>
      <c r="E32" s="96"/>
      <c r="F32" s="96"/>
      <c r="G32" s="97" t="s">
        <v>7</v>
      </c>
      <c r="H32" s="96"/>
      <c r="I32" s="98">
        <f t="shared" si="1"/>
        <v>0</v>
      </c>
      <c r="J32" s="83">
        <f t="shared" si="0"/>
        <v>0</v>
      </c>
      <c r="K32" s="83">
        <f t="shared" si="2"/>
        <v>0</v>
      </c>
      <c r="L32" s="19"/>
    </row>
    <row r="33" spans="2:16" x14ac:dyDescent="0.15">
      <c r="B33" s="67" t="s">
        <v>213</v>
      </c>
      <c r="C33" s="102"/>
      <c r="D33" s="97" t="s">
        <v>7</v>
      </c>
      <c r="E33" s="96"/>
      <c r="F33" s="96"/>
      <c r="G33" s="97" t="s">
        <v>7</v>
      </c>
      <c r="H33" s="96"/>
      <c r="I33" s="98">
        <f t="shared" si="1"/>
        <v>0</v>
      </c>
      <c r="J33" s="83">
        <f t="shared" si="0"/>
        <v>0</v>
      </c>
      <c r="K33" s="83">
        <f t="shared" si="2"/>
        <v>0</v>
      </c>
      <c r="L33" s="19"/>
    </row>
    <row r="34" spans="2:16" x14ac:dyDescent="0.15">
      <c r="B34" s="67" t="s">
        <v>214</v>
      </c>
      <c r="C34" s="102"/>
      <c r="D34" s="97" t="s">
        <v>7</v>
      </c>
      <c r="E34" s="96"/>
      <c r="F34" s="96"/>
      <c r="G34" s="97" t="s">
        <v>7</v>
      </c>
      <c r="H34" s="96"/>
      <c r="I34" s="98">
        <f t="shared" si="1"/>
        <v>0</v>
      </c>
      <c r="J34" s="83">
        <f t="shared" si="0"/>
        <v>0</v>
      </c>
      <c r="K34" s="83">
        <f t="shared" si="2"/>
        <v>0</v>
      </c>
      <c r="L34" s="19"/>
    </row>
    <row r="35" spans="2:16" x14ac:dyDescent="0.15">
      <c r="B35" s="67" t="s">
        <v>215</v>
      </c>
      <c r="C35" s="102"/>
      <c r="D35" s="97" t="s">
        <v>7</v>
      </c>
      <c r="E35" s="96"/>
      <c r="F35" s="96"/>
      <c r="G35" s="97" t="s">
        <v>7</v>
      </c>
      <c r="H35" s="96"/>
      <c r="I35" s="98">
        <f t="shared" si="1"/>
        <v>0</v>
      </c>
      <c r="J35" s="83">
        <f t="shared" si="0"/>
        <v>0</v>
      </c>
      <c r="K35" s="83">
        <f t="shared" si="2"/>
        <v>0</v>
      </c>
      <c r="L35" s="19"/>
    </row>
    <row r="36" spans="2:16" x14ac:dyDescent="0.15">
      <c r="B36" s="74" t="s">
        <v>216</v>
      </c>
      <c r="C36" s="102"/>
      <c r="D36" s="97" t="s">
        <v>7</v>
      </c>
      <c r="E36" s="96"/>
      <c r="F36" s="96"/>
      <c r="G36" s="97" t="s">
        <v>7</v>
      </c>
      <c r="H36" s="96"/>
      <c r="I36" s="98">
        <f t="shared" si="1"/>
        <v>0</v>
      </c>
      <c r="J36" s="87">
        <f t="shared" si="0"/>
        <v>0</v>
      </c>
      <c r="K36" s="87">
        <f t="shared" si="2"/>
        <v>0</v>
      </c>
      <c r="L36" s="19"/>
    </row>
    <row r="37" spans="2:16" x14ac:dyDescent="0.15">
      <c r="B37" s="70" t="s">
        <v>217</v>
      </c>
      <c r="C37" s="102"/>
      <c r="D37" s="97" t="s">
        <v>7</v>
      </c>
      <c r="E37" s="96"/>
      <c r="F37" s="96"/>
      <c r="G37" s="97" t="s">
        <v>7</v>
      </c>
      <c r="H37" s="96"/>
      <c r="I37" s="98">
        <f t="shared" si="1"/>
        <v>0</v>
      </c>
      <c r="J37" s="87">
        <f t="shared" si="0"/>
        <v>0</v>
      </c>
      <c r="K37" s="87">
        <f t="shared" si="2"/>
        <v>0</v>
      </c>
      <c r="L37" s="19"/>
    </row>
    <row r="38" spans="2:16" x14ac:dyDescent="0.15">
      <c r="B38" s="67" t="s">
        <v>218</v>
      </c>
      <c r="C38" s="102"/>
      <c r="D38" s="97" t="s">
        <v>7</v>
      </c>
      <c r="E38" s="96"/>
      <c r="F38" s="96"/>
      <c r="G38" s="97" t="s">
        <v>7</v>
      </c>
      <c r="H38" s="96"/>
      <c r="I38" s="98">
        <f t="shared" si="1"/>
        <v>0</v>
      </c>
      <c r="J38" s="83">
        <f t="shared" si="0"/>
        <v>0</v>
      </c>
      <c r="K38" s="83">
        <f t="shared" si="2"/>
        <v>0</v>
      </c>
      <c r="L38" s="19"/>
    </row>
    <row r="39" spans="2:16" ht="14.25" thickBot="1" x14ac:dyDescent="0.2">
      <c r="B39" s="66" t="s">
        <v>219</v>
      </c>
      <c r="C39" s="106"/>
      <c r="D39" s="100" t="s">
        <v>7</v>
      </c>
      <c r="E39" s="100"/>
      <c r="F39" s="100"/>
      <c r="G39" s="100" t="s">
        <v>7</v>
      </c>
      <c r="H39" s="100"/>
      <c r="I39" s="101">
        <f>MIN(J39,"6：00")</f>
        <v>0</v>
      </c>
      <c r="J39" s="107">
        <f t="shared" si="0"/>
        <v>0</v>
      </c>
      <c r="K39" s="107">
        <f>SUM(E39-C39,H39-F39)</f>
        <v>0</v>
      </c>
      <c r="L39" s="95"/>
    </row>
    <row r="40" spans="2:16" s="40" customFormat="1" ht="26.25" customHeight="1" thickBot="1" x14ac:dyDescent="0.2">
      <c r="H40" s="58" t="s">
        <v>126</v>
      </c>
      <c r="I40" s="90">
        <f>SUM(I10:I39)</f>
        <v>0</v>
      </c>
      <c r="J40" s="36">
        <f>FLOOR(I40,"1:0:0")</f>
        <v>0</v>
      </c>
      <c r="K40" s="3">
        <f>H3*J40*24</f>
        <v>0</v>
      </c>
      <c r="L40" s="91">
        <f>MIN(K40,75000)</f>
        <v>0</v>
      </c>
      <c r="M40" s="81" t="s">
        <v>48</v>
      </c>
      <c r="N40" s="82"/>
      <c r="O40" s="82"/>
      <c r="P40" s="82"/>
    </row>
    <row r="41" spans="2:16" ht="27.6" customHeight="1" thickTop="1" x14ac:dyDescent="0.15">
      <c r="B41" s="14"/>
      <c r="C41" s="13"/>
      <c r="G41" s="62"/>
      <c r="I41" s="61" t="s">
        <v>128</v>
      </c>
      <c r="J41" s="42"/>
      <c r="K41" s="42"/>
    </row>
  </sheetData>
  <mergeCells count="4">
    <mergeCell ref="J3:K3"/>
    <mergeCell ref="C8:E8"/>
    <mergeCell ref="F8:H8"/>
    <mergeCell ref="M40:P40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H9:H39 E9:F39 C9:C39" xr:uid="{3B77D05D-3FE8-4E58-8FF6-F9D001DF5A06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DD678-68FE-44E6-963E-9A2BD07D1A05}">
  <dimension ref="B2:P42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9" max="9" width="15.5" customWidth="1"/>
    <col min="10" max="11" width="15.5" style="7" hidden="1" customWidth="1"/>
    <col min="12" max="12" width="25" customWidth="1"/>
  </cols>
  <sheetData>
    <row r="2" spans="2:15" ht="21" customHeight="1" x14ac:dyDescent="0.15">
      <c r="B2" s="4" t="s">
        <v>120</v>
      </c>
      <c r="L2" s="32" t="s">
        <v>49</v>
      </c>
    </row>
    <row r="3" spans="2:15" ht="18" customHeight="1" thickBot="1" x14ac:dyDescent="0.2">
      <c r="B3" s="30" t="s">
        <v>53</v>
      </c>
      <c r="C3" s="16"/>
      <c r="D3" s="16"/>
      <c r="E3" s="16"/>
      <c r="G3" s="1" t="s">
        <v>8</v>
      </c>
      <c r="H3" s="9">
        <v>500</v>
      </c>
      <c r="I3" t="s">
        <v>11</v>
      </c>
      <c r="J3" s="75" t="s">
        <v>47</v>
      </c>
      <c r="K3" s="75"/>
    </row>
    <row r="4" spans="2:15" ht="18" customHeight="1" thickTop="1" x14ac:dyDescent="0.15">
      <c r="B4" s="20"/>
      <c r="G4" s="1" t="s">
        <v>9</v>
      </c>
      <c r="H4" s="10">
        <v>3000</v>
      </c>
      <c r="I4" t="s">
        <v>11</v>
      </c>
    </row>
    <row r="5" spans="2:15" ht="18" customHeight="1" x14ac:dyDescent="0.15">
      <c r="G5" s="1" t="s">
        <v>10</v>
      </c>
      <c r="H5" s="10">
        <v>75000</v>
      </c>
      <c r="I5" t="s">
        <v>11</v>
      </c>
    </row>
    <row r="6" spans="2:15" ht="15" x14ac:dyDescent="0.15">
      <c r="B6" s="5" t="s">
        <v>40</v>
      </c>
    </row>
    <row r="7" spans="2:15" ht="14.25" thickBot="1" x14ac:dyDescent="0.2">
      <c r="B7" s="5" t="s">
        <v>41</v>
      </c>
    </row>
    <row r="8" spans="2:15" ht="25.5" thickBot="1" x14ac:dyDescent="0.2">
      <c r="B8" s="15" t="s">
        <v>0</v>
      </c>
      <c r="C8" s="76" t="s">
        <v>42</v>
      </c>
      <c r="D8" s="76"/>
      <c r="E8" s="76"/>
      <c r="F8" s="77" t="s">
        <v>43</v>
      </c>
      <c r="G8" s="78"/>
      <c r="H8" s="79"/>
      <c r="I8" s="31" t="s">
        <v>45</v>
      </c>
      <c r="J8" s="37" t="s">
        <v>46</v>
      </c>
      <c r="K8" s="37" t="s">
        <v>44</v>
      </c>
      <c r="L8" s="31" t="s">
        <v>38</v>
      </c>
      <c r="O8" s="41"/>
    </row>
    <row r="9" spans="2:15" ht="14.25" thickBot="1" x14ac:dyDescent="0.2">
      <c r="B9" s="21" t="s">
        <v>12</v>
      </c>
      <c r="C9" s="27">
        <v>0.45833333333333331</v>
      </c>
      <c r="D9" s="12" t="s">
        <v>7</v>
      </c>
      <c r="E9" s="11">
        <v>0.58333333333333337</v>
      </c>
      <c r="F9" s="27">
        <v>0.70833333333333337</v>
      </c>
      <c r="G9" s="12" t="s">
        <v>7</v>
      </c>
      <c r="H9" s="11">
        <v>0.83333333333333337</v>
      </c>
      <c r="I9" s="33">
        <f>MIN(J9,"6：00")</f>
        <v>0.25</v>
      </c>
      <c r="J9" s="38">
        <f>FLOOR(K9,"0:15")</f>
        <v>0.25</v>
      </c>
      <c r="K9" s="38">
        <f>SUM(E9-C9,H9-F9)</f>
        <v>0.25000000000000006</v>
      </c>
      <c r="L9" s="17" t="s">
        <v>37</v>
      </c>
    </row>
    <row r="10" spans="2:15" ht="14.25" thickTop="1" x14ac:dyDescent="0.15">
      <c r="B10" s="67" t="s">
        <v>220</v>
      </c>
      <c r="C10" s="84"/>
      <c r="D10" s="85" t="s">
        <v>7</v>
      </c>
      <c r="E10" s="86"/>
      <c r="F10" s="96"/>
      <c r="G10" s="97" t="s">
        <v>7</v>
      </c>
      <c r="H10" s="96"/>
      <c r="I10" s="98">
        <f t="shared" ref="I10:I40" si="0">MIN(J10,"6：00")</f>
        <v>0</v>
      </c>
      <c r="J10" s="39">
        <f>FLOOR(K10,"0:15")</f>
        <v>0</v>
      </c>
      <c r="K10" s="39">
        <f t="shared" ref="K10:K40" si="1">SUM(E10-C10,H10-F10)</f>
        <v>0</v>
      </c>
      <c r="L10" s="19"/>
    </row>
    <row r="11" spans="2:15" x14ac:dyDescent="0.15">
      <c r="B11" s="67" t="s">
        <v>221</v>
      </c>
      <c r="C11" s="84"/>
      <c r="D11" s="85" t="s">
        <v>7</v>
      </c>
      <c r="E11" s="86"/>
      <c r="F11" s="96"/>
      <c r="G11" s="97" t="s">
        <v>7</v>
      </c>
      <c r="H11" s="96"/>
      <c r="I11" s="98">
        <f t="shared" si="0"/>
        <v>0</v>
      </c>
      <c r="J11" s="39">
        <f t="shared" ref="J11:J39" si="2">FLOOR(K11,"0:15")</f>
        <v>0</v>
      </c>
      <c r="K11" s="39">
        <f t="shared" si="1"/>
        <v>0</v>
      </c>
      <c r="L11" s="19"/>
    </row>
    <row r="12" spans="2:15" x14ac:dyDescent="0.15">
      <c r="B12" s="67" t="s">
        <v>222</v>
      </c>
      <c r="C12" s="84"/>
      <c r="D12" s="85" t="s">
        <v>7</v>
      </c>
      <c r="E12" s="86"/>
      <c r="F12" s="96"/>
      <c r="G12" s="97" t="s">
        <v>7</v>
      </c>
      <c r="H12" s="96"/>
      <c r="I12" s="98">
        <f t="shared" si="0"/>
        <v>0</v>
      </c>
      <c r="J12" s="39">
        <f t="shared" si="2"/>
        <v>0</v>
      </c>
      <c r="K12" s="39">
        <f t="shared" si="1"/>
        <v>0</v>
      </c>
      <c r="L12" s="19"/>
    </row>
    <row r="13" spans="2:15" x14ac:dyDescent="0.15">
      <c r="B13" s="74" t="s">
        <v>223</v>
      </c>
      <c r="C13" s="84"/>
      <c r="D13" s="85" t="s">
        <v>7</v>
      </c>
      <c r="E13" s="86"/>
      <c r="F13" s="96"/>
      <c r="G13" s="97" t="s">
        <v>7</v>
      </c>
      <c r="H13" s="96"/>
      <c r="I13" s="98">
        <f t="shared" si="0"/>
        <v>0</v>
      </c>
      <c r="J13" s="39">
        <f t="shared" si="2"/>
        <v>0</v>
      </c>
      <c r="K13" s="39">
        <f t="shared" si="1"/>
        <v>0</v>
      </c>
      <c r="L13" s="19"/>
    </row>
    <row r="14" spans="2:15" x14ac:dyDescent="0.15">
      <c r="B14" s="70" t="s">
        <v>224</v>
      </c>
      <c r="C14" s="84"/>
      <c r="D14" s="85" t="s">
        <v>7</v>
      </c>
      <c r="E14" s="86"/>
      <c r="F14" s="96"/>
      <c r="G14" s="97" t="s">
        <v>7</v>
      </c>
      <c r="H14" s="96"/>
      <c r="I14" s="98">
        <f t="shared" si="0"/>
        <v>0</v>
      </c>
      <c r="J14" s="39">
        <f t="shared" si="2"/>
        <v>0</v>
      </c>
      <c r="K14" s="39">
        <f t="shared" si="1"/>
        <v>0</v>
      </c>
      <c r="L14" s="19"/>
    </row>
    <row r="15" spans="2:15" x14ac:dyDescent="0.15">
      <c r="B15" s="67" t="s">
        <v>225</v>
      </c>
      <c r="C15" s="84"/>
      <c r="D15" s="85" t="s">
        <v>7</v>
      </c>
      <c r="E15" s="86"/>
      <c r="F15" s="96"/>
      <c r="G15" s="97" t="s">
        <v>7</v>
      </c>
      <c r="H15" s="96"/>
      <c r="I15" s="98">
        <f t="shared" si="0"/>
        <v>0</v>
      </c>
      <c r="J15" s="39">
        <f t="shared" si="2"/>
        <v>0</v>
      </c>
      <c r="K15" s="39">
        <f t="shared" si="1"/>
        <v>0</v>
      </c>
      <c r="L15" s="19"/>
    </row>
    <row r="16" spans="2:15" x14ac:dyDescent="0.15">
      <c r="B16" s="67" t="s">
        <v>226</v>
      </c>
      <c r="C16" s="84"/>
      <c r="D16" s="85" t="s">
        <v>7</v>
      </c>
      <c r="E16" s="86"/>
      <c r="F16" s="96"/>
      <c r="G16" s="97" t="s">
        <v>7</v>
      </c>
      <c r="H16" s="96"/>
      <c r="I16" s="98">
        <f t="shared" si="0"/>
        <v>0</v>
      </c>
      <c r="J16" s="39">
        <f t="shared" si="2"/>
        <v>0</v>
      </c>
      <c r="K16" s="39">
        <f t="shared" si="1"/>
        <v>0</v>
      </c>
      <c r="L16" s="19"/>
    </row>
    <row r="17" spans="2:12" x14ac:dyDescent="0.15">
      <c r="B17" s="67" t="s">
        <v>227</v>
      </c>
      <c r="C17" s="84"/>
      <c r="D17" s="85" t="s">
        <v>7</v>
      </c>
      <c r="E17" s="86"/>
      <c r="F17" s="96"/>
      <c r="G17" s="97" t="s">
        <v>7</v>
      </c>
      <c r="H17" s="96"/>
      <c r="I17" s="98">
        <f t="shared" si="0"/>
        <v>0</v>
      </c>
      <c r="J17" s="39">
        <f t="shared" si="2"/>
        <v>0</v>
      </c>
      <c r="K17" s="39">
        <f t="shared" si="1"/>
        <v>0</v>
      </c>
      <c r="L17" s="19"/>
    </row>
    <row r="18" spans="2:12" x14ac:dyDescent="0.15">
      <c r="B18" s="67" t="s">
        <v>228</v>
      </c>
      <c r="C18" s="84"/>
      <c r="D18" s="85" t="s">
        <v>7</v>
      </c>
      <c r="E18" s="86"/>
      <c r="F18" s="96"/>
      <c r="G18" s="97" t="s">
        <v>7</v>
      </c>
      <c r="H18" s="96"/>
      <c r="I18" s="98">
        <f t="shared" si="0"/>
        <v>0</v>
      </c>
      <c r="J18" s="39">
        <f t="shared" si="2"/>
        <v>0</v>
      </c>
      <c r="K18" s="39">
        <f t="shared" si="1"/>
        <v>0</v>
      </c>
      <c r="L18" s="19"/>
    </row>
    <row r="19" spans="2:12" x14ac:dyDescent="0.15">
      <c r="B19" s="67" t="s">
        <v>229</v>
      </c>
      <c r="C19" s="84"/>
      <c r="D19" s="85" t="s">
        <v>7</v>
      </c>
      <c r="E19" s="86"/>
      <c r="F19" s="96"/>
      <c r="G19" s="97" t="s">
        <v>7</v>
      </c>
      <c r="H19" s="96"/>
      <c r="I19" s="98">
        <f t="shared" si="0"/>
        <v>0</v>
      </c>
      <c r="J19" s="39">
        <f t="shared" si="2"/>
        <v>0</v>
      </c>
      <c r="K19" s="39">
        <f t="shared" si="1"/>
        <v>0</v>
      </c>
      <c r="L19" s="19"/>
    </row>
    <row r="20" spans="2:12" x14ac:dyDescent="0.15">
      <c r="B20" s="74" t="s">
        <v>230</v>
      </c>
      <c r="C20" s="84"/>
      <c r="D20" s="85" t="s">
        <v>7</v>
      </c>
      <c r="E20" s="86"/>
      <c r="F20" s="96"/>
      <c r="G20" s="97" t="s">
        <v>7</v>
      </c>
      <c r="H20" s="96"/>
      <c r="I20" s="98">
        <f t="shared" si="0"/>
        <v>0</v>
      </c>
      <c r="J20" s="39">
        <f t="shared" si="2"/>
        <v>0</v>
      </c>
      <c r="K20" s="39">
        <f t="shared" si="1"/>
        <v>0</v>
      </c>
      <c r="L20" s="19"/>
    </row>
    <row r="21" spans="2:12" x14ac:dyDescent="0.15">
      <c r="B21" s="70" t="s">
        <v>231</v>
      </c>
      <c r="C21" s="84"/>
      <c r="D21" s="85" t="s">
        <v>7</v>
      </c>
      <c r="E21" s="86"/>
      <c r="F21" s="96"/>
      <c r="G21" s="97" t="s">
        <v>7</v>
      </c>
      <c r="H21" s="96"/>
      <c r="I21" s="98">
        <f t="shared" si="0"/>
        <v>0</v>
      </c>
      <c r="J21" s="39">
        <f t="shared" si="2"/>
        <v>0</v>
      </c>
      <c r="K21" s="39">
        <f t="shared" si="1"/>
        <v>0</v>
      </c>
      <c r="L21" s="19"/>
    </row>
    <row r="22" spans="2:12" x14ac:dyDescent="0.15">
      <c r="B22" s="67" t="s">
        <v>232</v>
      </c>
      <c r="C22" s="84"/>
      <c r="D22" s="85" t="s">
        <v>7</v>
      </c>
      <c r="E22" s="86"/>
      <c r="F22" s="96"/>
      <c r="G22" s="97" t="s">
        <v>7</v>
      </c>
      <c r="H22" s="96"/>
      <c r="I22" s="98">
        <f t="shared" si="0"/>
        <v>0</v>
      </c>
      <c r="J22" s="39">
        <f t="shared" si="2"/>
        <v>0</v>
      </c>
      <c r="K22" s="39">
        <f t="shared" si="1"/>
        <v>0</v>
      </c>
      <c r="L22" s="19"/>
    </row>
    <row r="23" spans="2:12" x14ac:dyDescent="0.15">
      <c r="B23" s="67" t="s">
        <v>233</v>
      </c>
      <c r="C23" s="84"/>
      <c r="D23" s="85" t="s">
        <v>7</v>
      </c>
      <c r="E23" s="86"/>
      <c r="F23" s="96"/>
      <c r="G23" s="97" t="s">
        <v>7</v>
      </c>
      <c r="H23" s="96"/>
      <c r="I23" s="98">
        <f t="shared" si="0"/>
        <v>0</v>
      </c>
      <c r="J23" s="39">
        <f t="shared" si="2"/>
        <v>0</v>
      </c>
      <c r="K23" s="39">
        <f t="shared" si="1"/>
        <v>0</v>
      </c>
      <c r="L23" s="19"/>
    </row>
    <row r="24" spans="2:12" x14ac:dyDescent="0.15">
      <c r="B24" s="67" t="s">
        <v>234</v>
      </c>
      <c r="C24" s="84"/>
      <c r="D24" s="85" t="s">
        <v>7</v>
      </c>
      <c r="E24" s="86"/>
      <c r="F24" s="96"/>
      <c r="G24" s="97" t="s">
        <v>7</v>
      </c>
      <c r="H24" s="96"/>
      <c r="I24" s="98">
        <f t="shared" si="0"/>
        <v>0</v>
      </c>
      <c r="J24" s="39">
        <f t="shared" si="2"/>
        <v>0</v>
      </c>
      <c r="K24" s="39">
        <f t="shared" si="1"/>
        <v>0</v>
      </c>
      <c r="L24" s="19"/>
    </row>
    <row r="25" spans="2:12" x14ac:dyDescent="0.15">
      <c r="B25" s="67" t="s">
        <v>235</v>
      </c>
      <c r="C25" s="84"/>
      <c r="D25" s="85" t="s">
        <v>7</v>
      </c>
      <c r="E25" s="86"/>
      <c r="F25" s="96"/>
      <c r="G25" s="97" t="s">
        <v>7</v>
      </c>
      <c r="H25" s="96"/>
      <c r="I25" s="98">
        <f t="shared" si="0"/>
        <v>0</v>
      </c>
      <c r="J25" s="39">
        <f t="shared" si="2"/>
        <v>0</v>
      </c>
      <c r="K25" s="39">
        <f t="shared" si="1"/>
        <v>0</v>
      </c>
      <c r="L25" s="19"/>
    </row>
    <row r="26" spans="2:12" x14ac:dyDescent="0.15">
      <c r="B26" s="67" t="s">
        <v>236</v>
      </c>
      <c r="C26" s="84"/>
      <c r="D26" s="85" t="s">
        <v>7</v>
      </c>
      <c r="E26" s="86"/>
      <c r="F26" s="96"/>
      <c r="G26" s="97" t="s">
        <v>7</v>
      </c>
      <c r="H26" s="96"/>
      <c r="I26" s="98">
        <f t="shared" si="0"/>
        <v>0</v>
      </c>
      <c r="J26" s="39">
        <f t="shared" si="2"/>
        <v>0</v>
      </c>
      <c r="K26" s="39">
        <f t="shared" si="1"/>
        <v>0</v>
      </c>
      <c r="L26" s="19"/>
    </row>
    <row r="27" spans="2:12" x14ac:dyDescent="0.15">
      <c r="B27" s="74" t="s">
        <v>237</v>
      </c>
      <c r="C27" s="84"/>
      <c r="D27" s="85" t="s">
        <v>7</v>
      </c>
      <c r="E27" s="86"/>
      <c r="F27" s="96"/>
      <c r="G27" s="97" t="s">
        <v>7</v>
      </c>
      <c r="H27" s="96"/>
      <c r="I27" s="98">
        <f t="shared" si="0"/>
        <v>0</v>
      </c>
      <c r="J27" s="39">
        <f t="shared" ref="J27:J33" si="3">FLOOR(K27,"0:15")</f>
        <v>0</v>
      </c>
      <c r="K27" s="39">
        <f t="shared" ref="K27:K33" si="4">SUM(E27-C27,H27-F27)</f>
        <v>0</v>
      </c>
      <c r="L27" s="19"/>
    </row>
    <row r="28" spans="2:12" x14ac:dyDescent="0.15">
      <c r="B28" s="70" t="s">
        <v>238</v>
      </c>
      <c r="C28" s="84"/>
      <c r="D28" s="85" t="s">
        <v>7</v>
      </c>
      <c r="E28" s="86"/>
      <c r="F28" s="96"/>
      <c r="G28" s="97" t="s">
        <v>7</v>
      </c>
      <c r="H28" s="96"/>
      <c r="I28" s="98">
        <f t="shared" si="0"/>
        <v>0</v>
      </c>
      <c r="J28" s="39">
        <f t="shared" si="3"/>
        <v>0</v>
      </c>
      <c r="K28" s="39">
        <f t="shared" si="4"/>
        <v>0</v>
      </c>
      <c r="L28" s="19"/>
    </row>
    <row r="29" spans="2:12" x14ac:dyDescent="0.15">
      <c r="B29" s="67" t="s">
        <v>239</v>
      </c>
      <c r="C29" s="84"/>
      <c r="D29" s="85" t="s">
        <v>7</v>
      </c>
      <c r="E29" s="86"/>
      <c r="F29" s="96"/>
      <c r="G29" s="97" t="s">
        <v>7</v>
      </c>
      <c r="H29" s="96"/>
      <c r="I29" s="98">
        <f t="shared" si="0"/>
        <v>0</v>
      </c>
      <c r="J29" s="39">
        <f t="shared" si="3"/>
        <v>0</v>
      </c>
      <c r="K29" s="39">
        <f t="shared" si="4"/>
        <v>0</v>
      </c>
      <c r="L29" s="19"/>
    </row>
    <row r="30" spans="2:12" x14ac:dyDescent="0.15">
      <c r="B30" s="67" t="s">
        <v>240</v>
      </c>
      <c r="C30" s="84"/>
      <c r="D30" s="85" t="s">
        <v>7</v>
      </c>
      <c r="E30" s="86"/>
      <c r="F30" s="96"/>
      <c r="G30" s="97" t="s">
        <v>7</v>
      </c>
      <c r="H30" s="96"/>
      <c r="I30" s="98">
        <f t="shared" si="0"/>
        <v>0</v>
      </c>
      <c r="J30" s="39">
        <f t="shared" si="3"/>
        <v>0</v>
      </c>
      <c r="K30" s="39">
        <f t="shared" si="4"/>
        <v>0</v>
      </c>
      <c r="L30" s="19"/>
    </row>
    <row r="31" spans="2:12" x14ac:dyDescent="0.15">
      <c r="B31" s="67" t="s">
        <v>241</v>
      </c>
      <c r="C31" s="84"/>
      <c r="D31" s="85" t="s">
        <v>7</v>
      </c>
      <c r="E31" s="86"/>
      <c r="F31" s="96"/>
      <c r="G31" s="97" t="s">
        <v>7</v>
      </c>
      <c r="H31" s="96"/>
      <c r="I31" s="98">
        <f t="shared" si="0"/>
        <v>0</v>
      </c>
      <c r="J31" s="39">
        <f t="shared" si="3"/>
        <v>0</v>
      </c>
      <c r="K31" s="39">
        <f t="shared" si="4"/>
        <v>0</v>
      </c>
      <c r="L31" s="19"/>
    </row>
    <row r="32" spans="2:12" x14ac:dyDescent="0.15">
      <c r="B32" s="67" t="s">
        <v>242</v>
      </c>
      <c r="C32" s="84"/>
      <c r="D32" s="85" t="s">
        <v>7</v>
      </c>
      <c r="E32" s="86"/>
      <c r="F32" s="96"/>
      <c r="G32" s="97" t="s">
        <v>7</v>
      </c>
      <c r="H32" s="96"/>
      <c r="I32" s="98">
        <f t="shared" si="0"/>
        <v>0</v>
      </c>
      <c r="J32" s="39">
        <f t="shared" si="3"/>
        <v>0</v>
      </c>
      <c r="K32" s="39">
        <f t="shared" si="4"/>
        <v>0</v>
      </c>
      <c r="L32" s="19"/>
    </row>
    <row r="33" spans="2:16" x14ac:dyDescent="0.15">
      <c r="B33" s="67" t="s">
        <v>243</v>
      </c>
      <c r="C33" s="84"/>
      <c r="D33" s="85" t="s">
        <v>7</v>
      </c>
      <c r="E33" s="86"/>
      <c r="F33" s="96"/>
      <c r="G33" s="97" t="s">
        <v>7</v>
      </c>
      <c r="H33" s="96"/>
      <c r="I33" s="98">
        <f t="shared" si="0"/>
        <v>0</v>
      </c>
      <c r="J33" s="39">
        <f t="shared" si="3"/>
        <v>0</v>
      </c>
      <c r="K33" s="39">
        <f t="shared" si="4"/>
        <v>0</v>
      </c>
      <c r="L33" s="19"/>
    </row>
    <row r="34" spans="2:16" x14ac:dyDescent="0.15">
      <c r="B34" s="74" t="s">
        <v>244</v>
      </c>
      <c r="C34" s="84"/>
      <c r="D34" s="85" t="s">
        <v>7</v>
      </c>
      <c r="E34" s="86"/>
      <c r="F34" s="96"/>
      <c r="G34" s="97" t="s">
        <v>7</v>
      </c>
      <c r="H34" s="96"/>
      <c r="I34" s="98">
        <f t="shared" si="0"/>
        <v>0</v>
      </c>
      <c r="J34" s="39">
        <f t="shared" si="2"/>
        <v>0</v>
      </c>
      <c r="K34" s="39">
        <f t="shared" si="1"/>
        <v>0</v>
      </c>
      <c r="L34" s="19"/>
    </row>
    <row r="35" spans="2:16" x14ac:dyDescent="0.15">
      <c r="B35" s="70" t="s">
        <v>245</v>
      </c>
      <c r="C35" s="84"/>
      <c r="D35" s="85" t="s">
        <v>7</v>
      </c>
      <c r="E35" s="86"/>
      <c r="F35" s="96"/>
      <c r="G35" s="97" t="s">
        <v>7</v>
      </c>
      <c r="H35" s="96"/>
      <c r="I35" s="98">
        <f t="shared" si="0"/>
        <v>0</v>
      </c>
      <c r="J35" s="39">
        <f t="shared" si="2"/>
        <v>0</v>
      </c>
      <c r="K35" s="39">
        <f t="shared" si="1"/>
        <v>0</v>
      </c>
      <c r="L35" s="19"/>
    </row>
    <row r="36" spans="2:16" x14ac:dyDescent="0.15">
      <c r="B36" s="67" t="s">
        <v>246</v>
      </c>
      <c r="C36" s="84"/>
      <c r="D36" s="85" t="s">
        <v>7</v>
      </c>
      <c r="E36" s="86"/>
      <c r="F36" s="96"/>
      <c r="G36" s="97" t="s">
        <v>7</v>
      </c>
      <c r="H36" s="96"/>
      <c r="I36" s="98">
        <f t="shared" si="0"/>
        <v>0</v>
      </c>
      <c r="J36" s="39">
        <f t="shared" si="2"/>
        <v>0</v>
      </c>
      <c r="K36" s="39">
        <f t="shared" si="1"/>
        <v>0</v>
      </c>
      <c r="L36" s="19"/>
    </row>
    <row r="37" spans="2:16" x14ac:dyDescent="0.15">
      <c r="B37" s="67" t="s">
        <v>247</v>
      </c>
      <c r="C37" s="84"/>
      <c r="D37" s="85" t="s">
        <v>7</v>
      </c>
      <c r="E37" s="86"/>
      <c r="F37" s="96"/>
      <c r="G37" s="97" t="s">
        <v>7</v>
      </c>
      <c r="H37" s="96"/>
      <c r="I37" s="98">
        <f t="shared" si="0"/>
        <v>0</v>
      </c>
      <c r="J37" s="39">
        <f t="shared" si="2"/>
        <v>0</v>
      </c>
      <c r="K37" s="39">
        <f t="shared" si="1"/>
        <v>0</v>
      </c>
      <c r="L37" s="19"/>
    </row>
    <row r="38" spans="2:16" x14ac:dyDescent="0.15">
      <c r="B38" s="67" t="s">
        <v>248</v>
      </c>
      <c r="C38" s="84"/>
      <c r="D38" s="85" t="s">
        <v>7</v>
      </c>
      <c r="E38" s="86"/>
      <c r="F38" s="96"/>
      <c r="G38" s="97" t="s">
        <v>7</v>
      </c>
      <c r="H38" s="96"/>
      <c r="I38" s="98">
        <f t="shared" si="0"/>
        <v>0</v>
      </c>
      <c r="J38" s="39">
        <f t="shared" si="2"/>
        <v>0</v>
      </c>
      <c r="K38" s="39">
        <f t="shared" si="1"/>
        <v>0</v>
      </c>
      <c r="L38" s="19"/>
    </row>
    <row r="39" spans="2:16" x14ac:dyDescent="0.15">
      <c r="B39" s="67" t="s">
        <v>249</v>
      </c>
      <c r="C39" s="84"/>
      <c r="D39" s="85" t="s">
        <v>7</v>
      </c>
      <c r="E39" s="86"/>
      <c r="F39" s="96"/>
      <c r="G39" s="97" t="s">
        <v>7</v>
      </c>
      <c r="H39" s="96"/>
      <c r="I39" s="98">
        <f t="shared" si="0"/>
        <v>0</v>
      </c>
      <c r="J39" s="39">
        <f t="shared" si="2"/>
        <v>0</v>
      </c>
      <c r="K39" s="39">
        <f t="shared" si="1"/>
        <v>0</v>
      </c>
      <c r="L39" s="19"/>
    </row>
    <row r="40" spans="2:16" ht="14.25" thickBot="1" x14ac:dyDescent="0.2">
      <c r="B40" s="66" t="s">
        <v>250</v>
      </c>
      <c r="C40" s="92"/>
      <c r="D40" s="88" t="s">
        <v>7</v>
      </c>
      <c r="E40" s="93"/>
      <c r="F40" s="99"/>
      <c r="G40" s="100" t="s">
        <v>7</v>
      </c>
      <c r="H40" s="99"/>
      <c r="I40" s="101">
        <f t="shared" si="0"/>
        <v>0</v>
      </c>
      <c r="J40" s="94">
        <f>FLOOR(K40,"0:15")</f>
        <v>0</v>
      </c>
      <c r="K40" s="94">
        <f t="shared" si="1"/>
        <v>0</v>
      </c>
      <c r="L40" s="95"/>
    </row>
    <row r="41" spans="2:16" s="40" customFormat="1" ht="26.25" customHeight="1" thickBot="1" x14ac:dyDescent="0.2">
      <c r="H41" s="58" t="s">
        <v>127</v>
      </c>
      <c r="I41" s="90">
        <f>SUM(I10:I40)</f>
        <v>0</v>
      </c>
      <c r="J41" s="36">
        <f>FLOOR(I41,"1:0:0")</f>
        <v>0</v>
      </c>
      <c r="K41" s="3">
        <f>H3*J41*24</f>
        <v>0</v>
      </c>
      <c r="L41" s="91">
        <f>MIN(K41,75000)</f>
        <v>0</v>
      </c>
      <c r="M41" s="81" t="s">
        <v>48</v>
      </c>
      <c r="N41" s="82"/>
      <c r="O41" s="82"/>
      <c r="P41" s="82"/>
    </row>
    <row r="42" spans="2:16" ht="27.6" customHeight="1" thickTop="1" x14ac:dyDescent="0.15">
      <c r="B42" s="14"/>
      <c r="C42" s="13"/>
      <c r="G42" s="62"/>
      <c r="I42" s="61" t="s">
        <v>128</v>
      </c>
      <c r="J42" s="42"/>
      <c r="K42" s="42"/>
    </row>
  </sheetData>
  <mergeCells count="4">
    <mergeCell ref="J3:K3"/>
    <mergeCell ref="C8:E8"/>
    <mergeCell ref="F8:H8"/>
    <mergeCell ref="M41:P41"/>
  </mergeCells>
  <phoneticPr fontId="1"/>
  <dataValidations count="1">
    <dataValidation type="time" imeMode="disabled" allowBlank="1" showInputMessage="1" showErrorMessage="1" errorTitle="合計時間が正しく計算できません。" error="0：00～23:59の形で入力してください。" sqref="C9:C40 E9:F40 H9:H40" xr:uid="{A962F00C-5B3A-4088-BE38-51A1BFC6AA25}">
      <formula1>0</formula1>
      <formula2>0.999305555555556</formula2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入力例</vt:lpstr>
      <vt:lpstr>6月</vt:lpstr>
      <vt:lpstr>7月</vt:lpstr>
      <vt:lpstr>8月</vt:lpstr>
      <vt:lpstr>9月</vt:lpstr>
      <vt:lpstr>10月</vt:lpstr>
      <vt:lpstr>11月</vt:lpstr>
      <vt:lpstr>12月</vt:lpstr>
      <vt:lpstr>'9月'!Print_Area</vt:lpstr>
      <vt:lpstr>入力例!Print_Area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加藤 斉子</cp:lastModifiedBy>
  <cp:lastPrinted>2021-09-28T02:40:12Z</cp:lastPrinted>
  <dcterms:created xsi:type="dcterms:W3CDTF">2021-04-28T07:47:58Z</dcterms:created>
  <dcterms:modified xsi:type="dcterms:W3CDTF">2021-11-10T06:27:00Z</dcterms:modified>
</cp:coreProperties>
</file>